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6605" windowHeight="9435" firstSheet="4" activeTab="1"/>
  </bookViews>
  <sheets>
    <sheet name="总表" sheetId="1" r:id="rId1"/>
    <sheet name="1.桥梁管线助航标志设置维护及航道清障专项经费" sheetId="2" r:id="rId2"/>
    <sheet name="2.西江航运干线贵港至梧州3000吨级航道工程一期工程" sheetId="3" r:id="rId3"/>
    <sheet name="3.西江航运干线贵港至梧州3000吨级航道工程二期工程" sheetId="4" r:id="rId4"/>
    <sheet name="4.来宾至桂平2000吨级航道工程" sheetId="5" r:id="rId5"/>
    <sheet name="5.右江航道整治工程（两省界～百色）" sheetId="6" r:id="rId6"/>
    <sheet name="6.北部湾港域锚地工程" sheetId="7" r:id="rId7"/>
    <sheet name="7.柳江柳州至石龙三江口Ⅱ级航道工程" sheetId="8" r:id="rId8"/>
  </sheets>
  <definedNames>
    <definedName name="_xlnm.Print_Titles" localSheetId="0">'总表'!$4:$7</definedName>
  </definedNames>
  <calcPr fullCalcOnLoad="1"/>
</workbook>
</file>

<file path=xl/sharedStrings.xml><?xml version="1.0" encoding="utf-8"?>
<sst xmlns="http://schemas.openxmlformats.org/spreadsheetml/2006/main" count="528" uniqueCount="214">
  <si>
    <t>合计</t>
  </si>
  <si>
    <t>一般公共预算拨款</t>
  </si>
  <si>
    <t>序号</t>
  </si>
  <si>
    <t>项目名称</t>
  </si>
  <si>
    <t>项目预算金额（万元）</t>
  </si>
  <si>
    <t>备注</t>
  </si>
  <si>
    <t>其他资金</t>
  </si>
  <si>
    <t>（一）</t>
  </si>
  <si>
    <t>年初预算项目</t>
  </si>
  <si>
    <t>（二）</t>
  </si>
  <si>
    <t>本年追加项目</t>
  </si>
  <si>
    <t>来宾至桂平2000吨级航道工程</t>
  </si>
  <si>
    <t>右江航道整治工程（两省界～百色）</t>
  </si>
  <si>
    <t>项目实施单位</t>
  </si>
  <si>
    <t>项目实施单位</t>
  </si>
  <si>
    <t>自治区港航发展中心本级</t>
  </si>
  <si>
    <t>自治区柳州航道养护中心</t>
  </si>
  <si>
    <t>自治区本级资金</t>
  </si>
  <si>
    <t>政府性基金</t>
  </si>
  <si>
    <t>合计</t>
  </si>
  <si>
    <t>自评分</t>
  </si>
  <si>
    <t>一级指标</t>
  </si>
  <si>
    <t>二级指标</t>
  </si>
  <si>
    <t>指标值</t>
  </si>
  <si>
    <t>产出指标</t>
  </si>
  <si>
    <t>无</t>
  </si>
  <si>
    <t>广西壮族自治区柳州航道养护中心</t>
  </si>
  <si>
    <t>资金来源</t>
  </si>
  <si>
    <t>金额（万元）</t>
  </si>
  <si>
    <t>项目实施进度安排</t>
  </si>
  <si>
    <t>年度绩效目标</t>
  </si>
  <si>
    <t>指标内容</t>
  </si>
  <si>
    <t>项目直接受益人满意度</t>
  </si>
  <si>
    <t>完成时间</t>
  </si>
  <si>
    <t>项目名称</t>
  </si>
  <si>
    <t>项目编码</t>
  </si>
  <si>
    <t>主管部门</t>
  </si>
  <si>
    <t>自治区交通运输厅</t>
  </si>
  <si>
    <t>资金总额</t>
  </si>
  <si>
    <t xml:space="preserve">    其中：一般公共预算拨款</t>
  </si>
  <si>
    <t>其中: 中央</t>
  </si>
  <si>
    <t xml:space="preserve">      自治区</t>
  </si>
  <si>
    <t xml:space="preserve">          政府性基金</t>
  </si>
  <si>
    <t>——</t>
  </si>
  <si>
    <t xml:space="preserve">          其他资金</t>
  </si>
  <si>
    <t>项目概况（包括项目立项依据、可行性和必要性、支持范围、实施内容等）</t>
  </si>
  <si>
    <t>项目起始时间</t>
  </si>
  <si>
    <t>项目终止时间</t>
  </si>
  <si>
    <t>预算执行率%（10分）</t>
  </si>
  <si>
    <t>项目绩效目标衡量指标</t>
  </si>
  <si>
    <t>实际完成值</t>
  </si>
  <si>
    <t>未完成的原因</t>
  </si>
  <si>
    <t>指标得分</t>
  </si>
  <si>
    <t>产出数量（20分）</t>
  </si>
  <si>
    <t>产出质量（10分）</t>
  </si>
  <si>
    <t>产出时效（10分）</t>
  </si>
  <si>
    <t>产出成本（10分）</t>
  </si>
  <si>
    <t>效果指标（30分）</t>
  </si>
  <si>
    <t>社会效益</t>
  </si>
  <si>
    <t>社会公众或服务对象满意度（10分）</t>
  </si>
  <si>
    <t>备注：1.预算执行率=资金使用单位实际支出数/全年预算资金总额×100%。
2.定量指标（全部完成计满分，未完成的按比例计分） 指标得分：全年实际完成值/年度指标值╳该指标分值。
定性指标（分档确定完成百分比）：达成预期指标【完成[100%-80%]】，得指标分值的100%-80%；
部分达成并具有一定效果【完成（80-60%]】，得指标分值的80-60%；
未达成且效果较差【完成（60%-0]】，得指标分值的60%-0。</t>
  </si>
  <si>
    <t>辖区桥梁、码头、管线及施工区域的标志代维护符合规范要求</t>
  </si>
  <si>
    <t>标志维护正常率达标，无航道航标责任事故</t>
  </si>
  <si>
    <t>≥90%</t>
  </si>
  <si>
    <t>1.立项依据及必要性：2018年6月13日《自治区发展和改革委员会关于西江航运干线贵港至梧州3000吨级航道工程可行性研究报告的批复》（桂发改交通[2018]673号），为充分发挥西江航运干线通道作用，适应西江沿线港口吞吐量不断增长和大型船舶通航密度日益增加的需要，完善交通运输体系，促进西江经济带开放开发，同意建设西江航运干线贵港至梧州3000吨航道工程。                                                                   2.建设规模及建设内容：西江航运干线贵港至梧州3000吨级航道工程一期工程起于贵港航运枢纽下引航道终点，止于长洲水利枢纽上游引航道起点，整治范围长266.5公里。建设规模为按通航3000吨级船舶标准设计，设计航道尺度4.1米×90米×670米（水深×航宽×弯曲半径）。主要工程内容包括：炸礁工程、疏浚工程、护岸工程、航标工程、信息工程、生态航道示范工程、配套及专项工程等。</t>
  </si>
  <si>
    <t>自评得分（满分100分）</t>
  </si>
  <si>
    <t>完成投资期限</t>
  </si>
  <si>
    <t>年度完成投资额</t>
  </si>
  <si>
    <t>生态效益</t>
  </si>
  <si>
    <t>符合</t>
  </si>
  <si>
    <t>社会公众满意度</t>
  </si>
  <si>
    <t>2021年度预算绩效自评表</t>
  </si>
  <si>
    <t>年中预算调整</t>
  </si>
  <si>
    <t>桥梁管线助航标志设置维护及航道清障专项经费</t>
  </si>
  <si>
    <t>西江航运干线贵港至梧州3000吨级航道工程一期工程</t>
  </si>
  <si>
    <t>西江航运干线贵港至梧州3000吨级航道工程二期工程</t>
  </si>
  <si>
    <t>北部湾港域锚地工程</t>
  </si>
  <si>
    <t>柳江柳州至石龙三江口Ⅱ级航道工程</t>
  </si>
  <si>
    <t>2021年度部门预算项目支出绩效自评表</t>
  </si>
  <si>
    <t>2021年度部门预算项目支出绩效自评表</t>
  </si>
  <si>
    <r>
      <t>2</t>
    </r>
    <r>
      <rPr>
        <sz val="10"/>
        <rFont val="宋体"/>
        <family val="0"/>
      </rPr>
      <t>021</t>
    </r>
  </si>
  <si>
    <t>2021年年底前完成№1-4标段航道整治工程交工验收，№5标段航标工程交工验收，№7标段船舶建造完成70%工程量，№8标段生态护坡交工验收。</t>
  </si>
  <si>
    <t>年度完成预算内投资11490万元</t>
  </si>
  <si>
    <t>建设工程量</t>
  </si>
  <si>
    <t>完成疏浚工程量4.1万立方米，炸礁工程1.8万立方米。</t>
  </si>
  <si>
    <t>完成疏浚工程量4.7万立方米，炸礁2.8万立方米。</t>
  </si>
  <si>
    <t>工程质量事故</t>
  </si>
  <si>
    <t>0例</t>
  </si>
  <si>
    <t>2021年12月31日前</t>
  </si>
  <si>
    <t>11490万元</t>
  </si>
  <si>
    <t>环保要求</t>
  </si>
  <si>
    <t>桥梁管线助航标志设置维护及航道清障专项经费</t>
  </si>
  <si>
    <r>
      <t>2</t>
    </r>
    <r>
      <rPr>
        <sz val="10"/>
        <rFont val="宋体"/>
        <family val="0"/>
      </rPr>
      <t>021</t>
    </r>
  </si>
  <si>
    <t>2021年12月底前完成</t>
  </si>
  <si>
    <t>严格按照《中华人民共和国航道法》、《广西壮族自治区航道管理条例》、《广西壮族自治区航标管理工作规定》的要求，做好辖区代维标志的管理维护工作，确保航道安全畅通。</t>
  </si>
  <si>
    <t>代维护的辖区桥梁、码头、管线及施工区域的标志数量</t>
  </si>
  <si>
    <t>代维标志47座</t>
  </si>
  <si>
    <t>68座</t>
  </si>
  <si>
    <t>12月31日前</t>
  </si>
  <si>
    <t>项目总金额</t>
  </si>
  <si>
    <t>≤251.33万元</t>
  </si>
  <si>
    <t>保持在99%（柳江、黔江）或95%（融江、柳江、红水河）以上</t>
  </si>
  <si>
    <t>1. 根据《中华人民共和国航道法》、《广西壮族自治区航道管理条例》（2016年11月30日自治区第十二届人民代表大会常务委员会第二十六次会议修正）、自治区交通厅《关于全区通航河流桥梁及跨河管线通航安全整治有关问题的批复》（交基建函[2007]847号），为保障过往船只的通行安全和避免类似广东“6.15”撞桥事件的发生，全区所属航区内的跨河桥梁、管线都必须设有助航、安全警示标志，并要求桥梁建设和管理单位及时完成通航桥梁助航标志设置工作。
2.辖区内部分桥梁建设和管理单位委托代设代维合同(收入)。</t>
  </si>
  <si>
    <t>无</t>
  </si>
  <si>
    <t>1.立项依据及必要性：2018年6月13日《自治区发展和改革委员会关于西江航运干线贵港至梧州3000吨级航道工程可行性研究报告的批复》（桂发改交通[2018]673号），为充分发挥西江航运干线通道作用，适应西江沿线港口吞吐量不断增长和大型船舶通航密度日益增加的需要，完善交通运输体系，促进西江经济带开放开发，同意建设西江航运干线贵港至梧州3000吨航道工程。                                                                   2.建设规模及建设内容：西江航运干线贵港至梧州3000吨级航道工程二期工程起于长洲枢纽下引航道，止于界首滩，航道进程约24公里。建设规模为按通航3000吨级船舶标准设计，设计航道尺度4.1米×90米×670米（水深×航宽×弯曲半径）。主要工程内容包括：疏浚工程、炸礁工程、生态航道工程、航标及配套工程等。</t>
  </si>
  <si>
    <t>年内完成№1标段完成工程量的60%，№2标段完成工程量的75%，№3标段完成工程量的80%，№4标段生态护坡完成工程量的60%。</t>
  </si>
  <si>
    <t>年度完成预算内投资20000万元</t>
  </si>
  <si>
    <t>疏浚工程量15万立方米，炸礁工程20万立方米。</t>
  </si>
  <si>
    <r>
      <t>疏浚工程量2</t>
    </r>
    <r>
      <rPr>
        <sz val="10"/>
        <rFont val="宋体"/>
        <family val="0"/>
      </rPr>
      <t>5</t>
    </r>
    <r>
      <rPr>
        <sz val="10"/>
        <rFont val="宋体"/>
        <family val="0"/>
      </rPr>
      <t>万立方米，炸礁工程</t>
    </r>
    <r>
      <rPr>
        <sz val="10"/>
        <rFont val="宋体"/>
        <family val="0"/>
      </rPr>
      <t>43</t>
    </r>
    <r>
      <rPr>
        <sz val="10"/>
        <rFont val="宋体"/>
        <family val="0"/>
      </rPr>
      <t>万立方米。</t>
    </r>
  </si>
  <si>
    <t>20000万元</t>
  </si>
  <si>
    <t>西江航运干线贵港至梧州3000吨级航道一期工程</t>
  </si>
  <si>
    <t>广西壮族自治区港航发展中心本级</t>
  </si>
  <si>
    <t>西江航运干线贵港至梧州3000吨级航道二期工程</t>
  </si>
  <si>
    <t>来宾至桂平2000吨级航道工程</t>
  </si>
  <si>
    <r>
      <t xml:space="preserve">    </t>
    </r>
    <r>
      <rPr>
        <sz val="10"/>
        <rFont val="宋体"/>
        <family val="0"/>
      </rPr>
      <t>来宾至桂平</t>
    </r>
    <r>
      <rPr>
        <sz val="10"/>
        <rFont val="宋体"/>
        <family val="0"/>
      </rPr>
      <t>2000</t>
    </r>
    <r>
      <rPr>
        <sz val="10"/>
        <rFont val="宋体"/>
        <family val="0"/>
      </rPr>
      <t xml:space="preserve">吨级航道是西南地区重要的出海通道，提升来宾至桂平河段的航道等级，是服务国家一带一路战略和自治区全面对接粤港澳大湾区建设重大发展战略的需要，是实现西江航运规划目标、提高运能的需要，是加快构建现代综合运输体系的需要，是促进低碳经济发展的需要，是腹地社会经济快速发展的需要，是保障通航安全的迫切需要。
</t>
    </r>
    <r>
      <rPr>
        <sz val="10"/>
        <rFont val="宋体"/>
        <family val="0"/>
      </rPr>
      <t xml:space="preserve">    2014</t>
    </r>
    <r>
      <rPr>
        <sz val="10"/>
        <rFont val="宋体"/>
        <family val="0"/>
      </rPr>
      <t>年</t>
    </r>
    <r>
      <rPr>
        <sz val="10"/>
        <rFont val="宋体"/>
        <family val="0"/>
      </rPr>
      <t>1</t>
    </r>
    <r>
      <rPr>
        <sz val="10"/>
        <rFont val="宋体"/>
        <family val="0"/>
      </rPr>
      <t>月</t>
    </r>
    <r>
      <rPr>
        <sz val="10"/>
        <rFont val="宋体"/>
        <family val="0"/>
      </rPr>
      <t>2日，广西壮族自治区发展改革委员会以桂发改交通[2014]4号文批复了来宾至桂平2000吨级航道工程可行性研究报告。因2015年水利部批复的大藤峡水利枢纽初步设计的水库运行方式较项目建议书阶段发生了较大变化，导致本项目的建设规模及内容发生较大变化，为推动项目顺利实施，2020年9月2日，广西壮族自治区发展改革委员会以桂发改交通[2020]188号文批复了来宾至桂平2000吨级航道工程可行性研究报告的调整。调整后，航道起于来宾港兴宾港区宾港作业区，终于桂平两江汇流口，整治里程193.9公里，按内河2000吨级双线航道通航标准建设，通航保证率为98%，其中来宾港兴宾港区宾港作业区至大藤峡水利枢纽段182.7公里，设计航道尺度为3.5米×80米×550m(水深×宽度×弯曲半径，下同)；大藤峡水利枢纽至桂平两江汇流口段11.2公里，设计航道尺度为4.1米×80米×550米。重点对高书洲、磁滩、葫芦峡、菊芦洲、大步滩等26处碍航滩险进行整治。主要建设内容包括：陆上炸石、疏浚、炸礁、助导航、环保及相关配套工程，批复项目总投资为202717万元。2020年9月29日广西壮族自治区交通运输厅批复了来宾至桂平2000吨级航道工程初步设计，批复工程总概算为195230.35万元。</t>
    </r>
  </si>
  <si>
    <t>完成炸礁工程量45万方，疏浚工程量12万方</t>
  </si>
  <si>
    <t>完成20000万元投资</t>
  </si>
  <si>
    <t>99.95分</t>
  </si>
  <si>
    <t>9.95分</t>
  </si>
  <si>
    <t>完成工程量</t>
  </si>
  <si>
    <t>完成炸礁工程量48.29万方，疏浚工程量16.79万方</t>
  </si>
  <si>
    <t>20分</t>
  </si>
  <si>
    <t>10分</t>
  </si>
  <si>
    <t>30分</t>
  </si>
  <si>
    <t>受益的服务对象或港口企业满意度</t>
  </si>
  <si>
    <t>项目名称</t>
  </si>
  <si>
    <t>右江航道整治工程（两省界～百色）</t>
  </si>
  <si>
    <t>项目编码</t>
  </si>
  <si>
    <t>项目实施单位</t>
  </si>
  <si>
    <t>主管部门</t>
  </si>
  <si>
    <t>自治区交通运输厅</t>
  </si>
  <si>
    <t>资金总额</t>
  </si>
  <si>
    <t>合计</t>
  </si>
  <si>
    <t xml:space="preserve">    其中：一般公共预算拨款</t>
  </si>
  <si>
    <t>其中: 中央</t>
  </si>
  <si>
    <t xml:space="preserve">      自治区</t>
  </si>
  <si>
    <t xml:space="preserve">          政府性基金</t>
  </si>
  <si>
    <t>——</t>
  </si>
  <si>
    <t xml:space="preserve">          其他资金</t>
  </si>
  <si>
    <t>项目概况（包括项目立项依据、可行性和必要性、支持范围、实施内容等）</t>
  </si>
  <si>
    <t>1、立项依据：2020年3月，广西壮族自治区发展和改革委员会以《广西壮族自治区发展和改革委员会关于右江航道整治工程（两省界～百色）工程可行性研究报告的批复》（桂发改交通〔2020〕217号），同意建设1000t右江航道整治工程（两省界～百色）；                                                                      2、可行性及必要性：百色水利枢纽和那吉水利枢纽已建成，形成库区航道，通航条件良好，满足提升航道等级要求；建设右江两省界至百色澄碧河口1000t航道工程是建设绿色运输通道、符合西部大开发的战略、保持社会稳定发展的需要，以充分发挥右江水运效益，促进右江沿江经济发展。                                                                  3、建设规模及内容：右江航道整治工程（两省界～百色）全长71km，位于广西百色市境内，其中两省界（罗村口）～百色枢纽坝上50km位于百色水利枢纽库区内,百色枢纽坝下至澄碧河口段长21km。按内河Ⅲ级双线航道标准进行整治，通航1000t级船舶，设计航道尺度为3.0×60×330m（水深×宽度×最小弯曲半径），布设一类航标。主要工程内容为水下炸礁工程、疏浚工程、护岸工程、助导航及配套设施工程（含助导航工程、站房及附属设施、信息系统工程）、船舶建造、测量仪器采购等。</t>
  </si>
  <si>
    <t>项目起始时间</t>
  </si>
  <si>
    <r>
      <t>2</t>
    </r>
    <r>
      <rPr>
        <sz val="10"/>
        <rFont val="宋体"/>
        <family val="0"/>
      </rPr>
      <t>021</t>
    </r>
  </si>
  <si>
    <t>项目终止时间</t>
  </si>
  <si>
    <t>2021年1月15日监理签发开工令进入实质性施工，完成年内预算投资7000万元。</t>
  </si>
  <si>
    <t>完成投资7000万元。</t>
  </si>
  <si>
    <t>自评得分（满分100分）</t>
  </si>
  <si>
    <t>预算执行率%（10分）</t>
  </si>
  <si>
    <t>项目绩效目标衡量指标</t>
  </si>
  <si>
    <t>二级指标</t>
  </si>
  <si>
    <t>实际完成值</t>
  </si>
  <si>
    <t>未完成的原因</t>
  </si>
  <si>
    <t>指标得分</t>
  </si>
  <si>
    <t>产出数量（20分）</t>
  </si>
  <si>
    <t>完成疏浚20万m³；控制爆破9.5万m³</t>
  </si>
  <si>
    <t>完成疏浚22.09万m³；控制爆破15.04万m³（含液压破碎5.65万m³）</t>
  </si>
  <si>
    <t>产出质量（10分）</t>
  </si>
  <si>
    <t>0例</t>
  </si>
  <si>
    <t>产出时效（10分）</t>
  </si>
  <si>
    <t>产出成本（10分）</t>
  </si>
  <si>
    <t>7000万元</t>
  </si>
  <si>
    <t>效果指标（30分）</t>
  </si>
  <si>
    <t>生态效益</t>
  </si>
  <si>
    <t>符合</t>
  </si>
  <si>
    <t>社会公众或服务对象满意度（10分）</t>
  </si>
  <si>
    <t>——</t>
  </si>
  <si>
    <t>服务对象满意度</t>
  </si>
  <si>
    <t>备注：1.预算执行率=资金使用单位实际支出数/全年预算资金总额×100%。
2.定量指标（全部完成计满分，未完成的按比例计分） 指标得分：全年实际完成值/年度指标值╳该指标分值。
定性指标（分档确定完成百分比）：达成预期指标【完成[100%-80%]】，得指标分值的100%-80%；
部分达成并具有一定效果【完成（80-60%]】，得指标分值的80-60%；
未达成且效果较差【完成（60%-0]】，得指标分值的60%-0。</t>
  </si>
  <si>
    <t>北部湾港域锚地工程</t>
  </si>
  <si>
    <t>305006001202100006</t>
  </si>
  <si>
    <t>自治区港航发展中心本级</t>
  </si>
  <si>
    <t>项目立项依据：交通运输部印发的的《水运“十四五”发展规划》及《水运“十四五”发展规划》。
可行性和必要性：随着西部陆海新通道战略的深入实施，以及北海市临港产业的不断聚集发展，北海铁山港港口建设和港口生产日趋繁忙，铁山港船舶锚泊地不足的问题日趋显现。项目的实施可解决铁山港锚地不足的问题，促进北海市临港产业发展，有效服务于港口生产。项目建设符合《北海港总体规划（2035年）》。
实施内容：在《北海港总体规划（2035年）》规划的外3#锚地区域建设1-3万吨级和5-10万吨级锚地：1.建设1-3万吨级锚地约24.5km²，项目一次设计、分期实施，一期工程内容为勘察、设计、布设1万吨级锚地约18km²（无工程措施）；2.建设5-10万吨级锚地约17.5km²，项目一次设计、分期实施，一期工程内容为勘察、设计、布设5万吨级锚地13km²（无工程措施）。</t>
  </si>
  <si>
    <t>2021</t>
  </si>
  <si>
    <t>2021年12月底前，支付北海港铁山港区1-3万吨级锚地工程和北海港铁山港区5-10万吨级锚地工程的勘察测量、工可及有关专题报告编制、设计等费用1000万元。</t>
  </si>
  <si>
    <t>开展北海港规划外3#锚地区域的工程测量、地质勘察，提交勘察、测量成果报告，满足1-3万吨级和5-10万吨级锚地设计需要；开展项目工可报告及海域使用、环评等专题报告编制工作，提交成果报告送审稿。</t>
  </si>
  <si>
    <t>北海港规划外3#锚地区域的工程测量、地质勘察。</t>
  </si>
  <si>
    <r>
      <t>补充勘察测量27.5km</t>
    </r>
    <r>
      <rPr>
        <vertAlign val="superscript"/>
        <sz val="10"/>
        <rFont val="宋体"/>
        <family val="0"/>
      </rPr>
      <t>2</t>
    </r>
    <r>
      <rPr>
        <sz val="10"/>
        <rFont val="宋体"/>
        <family val="0"/>
      </rPr>
      <t>，累计勘察测量69.5km</t>
    </r>
    <r>
      <rPr>
        <vertAlign val="superscript"/>
        <sz val="10"/>
        <rFont val="宋体"/>
        <family val="0"/>
      </rPr>
      <t>2</t>
    </r>
    <r>
      <rPr>
        <sz val="10"/>
        <rFont val="宋体"/>
        <family val="0"/>
      </rPr>
      <t>。</t>
    </r>
  </si>
  <si>
    <t>勘察测量成果</t>
  </si>
  <si>
    <t>符合勘察测量相关规范和合同条款（专家意见）</t>
  </si>
  <si>
    <t>符合勘察测量相关规范和合同条款（专家意见）</t>
  </si>
  <si>
    <t>合同费用</t>
  </si>
  <si>
    <t>1000万元</t>
  </si>
  <si>
    <t>可持续影响</t>
  </si>
  <si>
    <t>成果需满足后续设计要求</t>
  </si>
  <si>
    <t>满足项目可行性研究和设计需求</t>
  </si>
  <si>
    <t>受益对象满意度</t>
  </si>
  <si>
    <t>100%</t>
  </si>
  <si>
    <r>
      <t>补充勘察测量40.98km</t>
    </r>
    <r>
      <rPr>
        <vertAlign val="superscript"/>
        <sz val="10"/>
        <rFont val="宋体"/>
        <family val="0"/>
      </rPr>
      <t>2</t>
    </r>
    <r>
      <rPr>
        <sz val="10"/>
        <rFont val="宋体"/>
        <family val="0"/>
      </rPr>
      <t>，累计勘察测量91.47km</t>
    </r>
    <r>
      <rPr>
        <vertAlign val="superscript"/>
        <sz val="10"/>
        <rFont val="宋体"/>
        <family val="0"/>
      </rPr>
      <t>2</t>
    </r>
  </si>
  <si>
    <t>柳江柳州至石龙三江口Ⅱ级航道工程</t>
  </si>
  <si>
    <t>柳江柳州至石龙三江口Ⅱ级航道工程建设指挥部</t>
  </si>
  <si>
    <t>项目概况：
   项目列入交通运输部水运“十三五”发展规划中，调整工可已于2021 年3 月取得自治区发展改革委批复。项目起点位于柳州新圩(柳州中心城港区太阳村码头附近)，终点位于柳州柳江红花枢纽，全长71.6 公里，按内河Ⅱ级航道通航标准建设，通航保证率为98%，设计航道尺度3.5 米×80 米×550 米（水深×宽度×弯曲半径）。主要建设内容包括疏浚及炸礁、筑坝工程、航标、信息化及配套工程、跨河线缆工程等。项目总投资调整为11647.33 万元。
   建设柳江柳州至石龙三江口Ⅱ级航道工程是区域经济协调发展的要求，是落实科学发展观，走资源节约型发展道路的需要， 是落实交通强国、西部陆海新通道建设、“一带一路”建设西部大开发战略等国家政策的具体体现；是实现各民族共同团结奋斗、共同繁荣和构建和谐社会的需要；是促进广西“ 工业兴桂”战略实施，适应工业布局调整的需要；是完善柳州市运输结构，加快综合交通运输体系发展的需要。
   2021年计划开展项目附属设施航道站房办公家具及办公设施采购、航道站房绿化及景观工程、跨河线缆拆建工程。</t>
  </si>
  <si>
    <r>
      <t>2</t>
    </r>
    <r>
      <rPr>
        <sz val="10"/>
        <rFont val="宋体"/>
        <family val="0"/>
      </rPr>
      <t>021</t>
    </r>
  </si>
  <si>
    <t>到2021年底，完成（1）航道站房办公家具及办公设施采购，（2）航道站房绿化及景观工程；（3）跨河线缆拆建工程的50%。计划完成投资2000 万元。</t>
  </si>
  <si>
    <t>完成投资2000万元。</t>
  </si>
  <si>
    <t>指标1：航道站房办公家具及办公设施采购
指标2：航道站房绿化及景观工程
指标3：跨河线缆拆建工程</t>
  </si>
  <si>
    <t>指标1：100%
指标2：100%
指标3：50%</t>
  </si>
  <si>
    <t>指标1：100%
指标2：100%
指标3：20%</t>
  </si>
  <si>
    <t xml:space="preserve">
跨河线缆拆建工程建设方案需要与南方电网沟通协商一致，方案已编制完成，但暂未得到批复意见。</t>
  </si>
  <si>
    <t>符合规范</t>
  </si>
  <si>
    <t>是</t>
  </si>
  <si>
    <r>
      <t>指标1符合广西壮族自治区政府采购网上超市合同、柳江柳州至石龙三江口Ⅱ级航道工程配套项目航道站房工程线下采购合同、政府采购在线询价合同的规范及要求。
指标2符合本项目的相关设计文件：《城市绿地设计规范（2016 年版）》 GB50420-2007（2016 年版）;《城市综合交通体系规划标准》（BG/T 51328-2018）;《园林绿化木本苗》（CJ/T24-2018）;《园林绿化工程施工及验收规范》（CJJ/T82-2012）;《中华人民共和国环境保护法》（2014年修订本）;《景观规划与环境影响设计》（2006）;《道路铺装景观设计》（2005）。设计原则：植物乡土性原则、环境协调与融合原则、技术可实施性原则、生态环保性原则。</t>
    </r>
    <r>
      <rPr>
        <sz val="10"/>
        <rFont val="Times New Roman"/>
        <family val="1"/>
      </rPr>
      <t> </t>
    </r>
  </si>
  <si>
    <t>指标3跨河线缆拆建工程建设方案需要与南方电网沟通协商一致，方案已编制完成，但暂未得到批复意见</t>
  </si>
  <si>
    <t>1.航道站房办公家具及办公设施采购已于2021年11月16日完成采购并验收。
2.航道站房绿化及景观工程2021年12月31日施工进度已完成100%。
3.跨河线缆拆建工程方案与南方电网沟通协商一致，方案已编制完成，但暂未得到批复意见。</t>
  </si>
  <si>
    <t>完成投资额</t>
  </si>
  <si>
    <t>2000万元</t>
  </si>
  <si>
    <t>项目建成后的通航能力</t>
  </si>
  <si>
    <t>提升通航能力，由500吨级提高到2000吨级</t>
  </si>
  <si>
    <t>提升通航能力，已由500吨级提高到2000吨级。</t>
  </si>
  <si>
    <t>305006003202100002</t>
  </si>
  <si>
    <t>305006001202100001</t>
  </si>
  <si>
    <t>305006001202100002</t>
  </si>
  <si>
    <t>305006001202100003</t>
  </si>
  <si>
    <t>305006001202100004</t>
  </si>
  <si>
    <t>305006001202100005</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</si>
</sst>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Red]\-#,##0.00\ "/>
    <numFmt numFmtId="185" formatCode="0.00_);[Red]\(0.00\)"/>
    <numFmt numFmtId="186" formatCode="&quot;Yes&quot;;&quot;Yes&quot;;&quot;No&quot;"/>
    <numFmt numFmtId="187" formatCode="&quot;True&quot;;&quot;True&quot;;&quot;False&quot;"/>
    <numFmt numFmtId="188" formatCode="&quot;On&quot;;&quot;On&quot;;&quot;Off&quot;"/>
    <numFmt numFmtId="189" formatCode="[$€-2]\ #,##0.00_);[Red]\([$€-2]\ #,##0.00\)"/>
    <numFmt numFmtId="190" formatCode="#,##0.00_ "/>
    <numFmt numFmtId="191" formatCode="#,##0.00_);[Red]\(#,##0.00\)"/>
    <numFmt numFmtId="192" formatCode="0.00_ "/>
  </numFmts>
  <fonts count="56">
    <font>
      <sz val="11"/>
      <color theme="1"/>
      <name val="Calibri"/>
      <family val="0"/>
    </font>
    <font>
      <sz val="11"/>
      <color indexed="8"/>
      <name val="宋体"/>
      <family val="0"/>
    </font>
    <font>
      <sz val="9"/>
      <name val="宋体"/>
      <family val="0"/>
    </font>
    <font>
      <sz val="10"/>
      <color indexed="8"/>
      <name val="宋体"/>
      <family val="0"/>
    </font>
    <font>
      <sz val="10"/>
      <name val="宋体"/>
      <family val="0"/>
    </font>
    <font>
      <sz val="14"/>
      <name val="宋体"/>
      <family val="0"/>
    </font>
    <font>
      <sz val="12"/>
      <name val="宋体"/>
      <family val="0"/>
    </font>
    <font>
      <b/>
      <sz val="10"/>
      <name val="宋体"/>
      <family val="0"/>
    </font>
    <font>
      <sz val="14"/>
      <name val="方正小标宋简体"/>
      <family val="4"/>
    </font>
    <font>
      <sz val="11"/>
      <name val="宋体"/>
      <family val="0"/>
    </font>
    <font>
      <sz val="10"/>
      <name val="Times New Roman"/>
      <family val="1"/>
    </font>
    <font>
      <sz val="10"/>
      <name val="Arial"/>
      <family val="2"/>
    </font>
    <font>
      <vertAlign val="superscript"/>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9"/>
      <color indexed="8"/>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0"/>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9"/>
      <color theme="1"/>
      <name val="宋体"/>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sz val="10"/>
      <color theme="1"/>
      <name val="Calibri"/>
      <family val="0"/>
    </font>
    <font>
      <b/>
      <sz val="10"/>
      <color theme="1"/>
      <name val="Calibri"/>
      <family val="0"/>
    </font>
    <font>
      <sz val="10"/>
      <name val="Calibri"/>
      <family val="0"/>
    </font>
    <font>
      <sz val="10"/>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top style="thin"/>
      <bottom/>
    </border>
    <border>
      <left/>
      <right style="thin"/>
      <top style="thin"/>
      <bottom/>
    </border>
    <border>
      <left style="thin"/>
      <right/>
      <top/>
      <bottom style="thin"/>
    </border>
    <border>
      <left/>
      <right style="thin"/>
      <top/>
      <bottom style="thin"/>
    </border>
  </borders>
  <cellStyleXfs count="7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39" fillId="0" borderId="0">
      <alignment vertical="center"/>
      <protection/>
    </xf>
    <xf numFmtId="0" fontId="0" fillId="0" borderId="0">
      <alignment/>
      <protection/>
    </xf>
    <xf numFmtId="0" fontId="2" fillId="0" borderId="0">
      <alignment/>
      <protection/>
    </xf>
    <xf numFmtId="0" fontId="2" fillId="0" borderId="0">
      <alignment/>
      <protection/>
    </xf>
    <xf numFmtId="0" fontId="6" fillId="0" borderId="0">
      <alignment/>
      <protection/>
    </xf>
    <xf numFmtId="0" fontId="6" fillId="0" borderId="0">
      <alignment/>
      <protection/>
    </xf>
    <xf numFmtId="0" fontId="11" fillId="0" borderId="0">
      <alignment vertical="center"/>
      <protection/>
    </xf>
    <xf numFmtId="0" fontId="0" fillId="0" borderId="0">
      <alignment/>
      <protection/>
    </xf>
    <xf numFmtId="0" fontId="0" fillId="0" borderId="0">
      <alignment vertical="center"/>
      <protection/>
    </xf>
    <xf numFmtId="0" fontId="11" fillId="0" borderId="0">
      <alignment vertical="center"/>
      <protection/>
    </xf>
    <xf numFmtId="0" fontId="2" fillId="0" borderId="0">
      <alignment/>
      <protection/>
    </xf>
    <xf numFmtId="0" fontId="2" fillId="0" borderId="0">
      <alignment vertical="center"/>
      <protection/>
    </xf>
    <xf numFmtId="0" fontId="2" fillId="0" borderId="0">
      <alignment vertical="center"/>
      <protection/>
    </xf>
    <xf numFmtId="0" fontId="6" fillId="0" borderId="0">
      <alignment vertical="center"/>
      <protection/>
    </xf>
    <xf numFmtId="0" fontId="6" fillId="0" borderId="0">
      <alignment vertical="center"/>
      <protection/>
    </xf>
    <xf numFmtId="0" fontId="40" fillId="0" borderId="0" applyNumberFormat="0" applyFill="0" applyBorder="0" applyAlignment="0" applyProtection="0"/>
    <xf numFmtId="0" fontId="41" fillId="21" borderId="0" applyNumberFormat="0" applyBorder="0" applyAlignment="0" applyProtection="0"/>
    <xf numFmtId="0" fontId="4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22" borderId="5" applyNumberFormat="0" applyAlignment="0" applyProtection="0"/>
    <xf numFmtId="0" fontId="44" fillId="23"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8" fillId="30" borderId="0" applyNumberFormat="0" applyBorder="0" applyAlignment="0" applyProtection="0"/>
    <xf numFmtId="0" fontId="49" fillId="22" borderId="8" applyNumberFormat="0" applyAlignment="0" applyProtection="0"/>
    <xf numFmtId="0" fontId="50" fillId="31" borderId="5" applyNumberFormat="0" applyAlignment="0" applyProtection="0"/>
    <xf numFmtId="0" fontId="51" fillId="0" borderId="0" applyNumberFormat="0" applyFill="0" applyBorder="0" applyAlignment="0" applyProtection="0"/>
    <xf numFmtId="0" fontId="0" fillId="32" borderId="9" applyNumberFormat="0" applyFont="0" applyAlignment="0" applyProtection="0"/>
  </cellStyleXfs>
  <cellXfs count="233">
    <xf numFmtId="0" fontId="0" fillId="0" borderId="0" xfId="0" applyFont="1" applyAlignment="1">
      <alignment vertical="center"/>
    </xf>
    <xf numFmtId="0" fontId="3" fillId="0" borderId="10" xfId="0" applyFont="1" applyFill="1" applyBorder="1" applyAlignment="1">
      <alignment horizontal="center" vertical="center" wrapText="1"/>
    </xf>
    <xf numFmtId="0" fontId="0" fillId="0" borderId="0" xfId="0" applyAlignment="1">
      <alignment horizontal="center" vertical="center"/>
    </xf>
    <xf numFmtId="0" fontId="0" fillId="0" borderId="0" xfId="0" applyBorder="1" applyAlignment="1">
      <alignment horizontal="left" vertical="top"/>
    </xf>
    <xf numFmtId="0" fontId="0" fillId="0" borderId="0" xfId="0" applyBorder="1" applyAlignment="1">
      <alignment vertical="top"/>
    </xf>
    <xf numFmtId="0" fontId="4" fillId="0" borderId="10" xfId="0" applyFont="1" applyBorder="1" applyAlignment="1">
      <alignment horizontal="center" vertical="center"/>
    </xf>
    <xf numFmtId="0" fontId="0" fillId="0" borderId="10" xfId="0" applyBorder="1" applyAlignment="1">
      <alignment vertical="center"/>
    </xf>
    <xf numFmtId="0" fontId="4" fillId="0" borderId="10" xfId="0" applyFont="1" applyBorder="1" applyAlignment="1">
      <alignment vertical="center"/>
    </xf>
    <xf numFmtId="190" fontId="52" fillId="0" borderId="10" xfId="0" applyNumberFormat="1" applyFont="1" applyBorder="1" applyAlignment="1">
      <alignment vertical="center"/>
    </xf>
    <xf numFmtId="0" fontId="52" fillId="0" borderId="10" xfId="0" applyFont="1" applyBorder="1" applyAlignment="1">
      <alignment vertical="center"/>
    </xf>
    <xf numFmtId="49" fontId="2" fillId="0" borderId="10" xfId="45" applyNumberFormat="1" applyFont="1" applyFill="1" applyBorder="1" applyAlignment="1">
      <alignment vertical="center" wrapText="1"/>
      <protection/>
    </xf>
    <xf numFmtId="0" fontId="52" fillId="0" borderId="10" xfId="0" applyFont="1" applyBorder="1" applyAlignment="1">
      <alignment horizontal="center" vertical="center" wrapText="1"/>
    </xf>
    <xf numFmtId="0" fontId="52" fillId="0" borderId="10" xfId="0" applyFont="1" applyBorder="1" applyAlignment="1">
      <alignment horizontal="center" vertical="center"/>
    </xf>
    <xf numFmtId="0" fontId="52" fillId="0" borderId="10" xfId="0" applyFont="1" applyBorder="1" applyAlignment="1">
      <alignment horizontal="left" vertical="center" wrapText="1"/>
    </xf>
    <xf numFmtId="0" fontId="52" fillId="0" borderId="10" xfId="0" applyFont="1" applyBorder="1" applyAlignment="1">
      <alignment horizontal="center" vertical="center"/>
    </xf>
    <xf numFmtId="0" fontId="52" fillId="0" borderId="10" xfId="0" applyFont="1" applyBorder="1" applyAlignment="1">
      <alignment horizontal="center" vertical="center"/>
    </xf>
    <xf numFmtId="190" fontId="53" fillId="0" borderId="10" xfId="0" applyNumberFormat="1" applyFont="1" applyBorder="1" applyAlignment="1">
      <alignment vertical="center"/>
    </xf>
    <xf numFmtId="0" fontId="7" fillId="0" borderId="10" xfId="0" applyFont="1" applyBorder="1" applyAlignment="1">
      <alignment horizontal="center" vertical="center"/>
    </xf>
    <xf numFmtId="0" fontId="52" fillId="0" borderId="10" xfId="0" applyFont="1" applyBorder="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0" fillId="0" borderId="0" xfId="0" applyFont="1" applyAlignment="1">
      <alignment vertical="center"/>
    </xf>
    <xf numFmtId="0" fontId="8" fillId="0" borderId="0" xfId="53" applyFont="1" applyAlignment="1">
      <alignment horizontal="center" vertical="center" wrapText="1"/>
      <protection/>
    </xf>
    <xf numFmtId="0" fontId="4" fillId="0" borderId="0" xfId="53" applyFont="1" applyAlignment="1">
      <alignment horizontal="center" vertical="center" wrapText="1"/>
      <protection/>
    </xf>
    <xf numFmtId="0" fontId="9" fillId="0" borderId="0" xfId="0" applyFont="1" applyAlignment="1">
      <alignment vertical="center"/>
    </xf>
    <xf numFmtId="0" fontId="4" fillId="0" borderId="0" xfId="0" applyFont="1" applyFill="1" applyAlignment="1">
      <alignment vertical="center"/>
    </xf>
    <xf numFmtId="0" fontId="9" fillId="0" borderId="10" xfId="0" applyFont="1" applyBorder="1" applyAlignment="1">
      <alignment vertical="center"/>
    </xf>
    <xf numFmtId="190" fontId="52" fillId="0" borderId="10" xfId="0" applyNumberFormat="1" applyFont="1" applyBorder="1" applyAlignment="1">
      <alignment horizontal="center" vertical="center"/>
    </xf>
    <xf numFmtId="0" fontId="9" fillId="0" borderId="0" xfId="0" applyFont="1" applyAlignment="1">
      <alignment vertical="center" wrapText="1"/>
    </xf>
    <xf numFmtId="0" fontId="52" fillId="0" borderId="10" xfId="0" applyFont="1" applyBorder="1" applyAlignment="1">
      <alignment horizontal="center" vertical="center"/>
    </xf>
    <xf numFmtId="49" fontId="4" fillId="0" borderId="10" xfId="41" applyNumberFormat="1" applyFont="1" applyFill="1" applyBorder="1" applyAlignment="1">
      <alignment vertical="center" wrapText="1"/>
      <protection/>
    </xf>
    <xf numFmtId="0" fontId="4" fillId="0" borderId="10" xfId="53" applyFont="1" applyBorder="1" applyAlignment="1">
      <alignment horizontal="center" vertical="center" wrapText="1"/>
      <protection/>
    </xf>
    <xf numFmtId="0" fontId="4" fillId="0" borderId="10" xfId="53" applyFont="1" applyBorder="1" applyAlignment="1">
      <alignment horizontal="left" vertical="center" wrapText="1"/>
      <protection/>
    </xf>
    <xf numFmtId="0" fontId="4" fillId="0" borderId="11" xfId="53" applyFont="1" applyBorder="1" applyAlignment="1">
      <alignment horizontal="center" vertical="center" wrapText="1"/>
      <protection/>
    </xf>
    <xf numFmtId="0" fontId="4" fillId="0" borderId="12" xfId="53" applyFont="1" applyBorder="1" applyAlignment="1">
      <alignment horizontal="center" vertical="center" wrapText="1"/>
      <protection/>
    </xf>
    <xf numFmtId="49" fontId="4" fillId="0" borderId="11" xfId="41" applyNumberFormat="1" applyFont="1" applyFill="1" applyBorder="1" applyAlignment="1">
      <alignment horizontal="center" vertical="center" wrapText="1"/>
      <protection/>
    </xf>
    <xf numFmtId="0" fontId="4" fillId="0" borderId="10" xfId="41" applyNumberFormat="1" applyFont="1" applyFill="1" applyBorder="1" applyAlignment="1">
      <alignment horizontal="left" vertical="center" wrapText="1"/>
      <protection/>
    </xf>
    <xf numFmtId="0" fontId="4" fillId="0" borderId="10" xfId="41" applyNumberFormat="1" applyFont="1" applyFill="1" applyBorder="1" applyAlignment="1">
      <alignment horizontal="left" vertical="center" wrapText="1"/>
      <protection/>
    </xf>
    <xf numFmtId="9" fontId="4" fillId="0" borderId="10" xfId="0" applyNumberFormat="1" applyFont="1" applyBorder="1" applyAlignment="1">
      <alignment horizontal="left" vertical="center"/>
    </xf>
    <xf numFmtId="0" fontId="4" fillId="0" borderId="10" xfId="53" applyFont="1" applyBorder="1" applyAlignment="1">
      <alignment horizontal="center" vertical="center" wrapText="1"/>
      <protection/>
    </xf>
    <xf numFmtId="0" fontId="4" fillId="0" borderId="10" xfId="53" applyFont="1" applyBorder="1" applyAlignment="1">
      <alignment horizontal="left" vertical="center" wrapText="1"/>
      <protection/>
    </xf>
    <xf numFmtId="0" fontId="4" fillId="0" borderId="11" xfId="53" applyFont="1" applyBorder="1" applyAlignment="1">
      <alignment horizontal="center" vertical="center" wrapText="1"/>
      <protection/>
    </xf>
    <xf numFmtId="0" fontId="4" fillId="0" borderId="12" xfId="53" applyFont="1" applyBorder="1" applyAlignment="1">
      <alignment horizontal="center" vertical="center" wrapText="1"/>
      <protection/>
    </xf>
    <xf numFmtId="49" fontId="4" fillId="0" borderId="11" xfId="41" applyNumberFormat="1" applyFont="1" applyFill="1" applyBorder="1" applyAlignment="1">
      <alignment horizontal="center" vertical="center" wrapText="1"/>
      <protection/>
    </xf>
    <xf numFmtId="49" fontId="4" fillId="0" borderId="10" xfId="41" applyNumberFormat="1" applyFont="1" applyFill="1" applyBorder="1" applyAlignment="1">
      <alignment vertical="center" wrapText="1"/>
      <protection/>
    </xf>
    <xf numFmtId="0" fontId="4" fillId="0" borderId="12" xfId="53" applyFont="1" applyFill="1" applyBorder="1" applyAlignment="1">
      <alignment horizontal="center" vertical="center" wrapText="1"/>
      <protection/>
    </xf>
    <xf numFmtId="0" fontId="4" fillId="0" borderId="10" xfId="0" applyFont="1" applyFill="1" applyBorder="1" applyAlignment="1">
      <alignment horizontal="center" vertical="center"/>
    </xf>
    <xf numFmtId="9" fontId="4" fillId="0" borderId="10" xfId="0" applyNumberFormat="1" applyFont="1" applyFill="1" applyBorder="1" applyAlignment="1">
      <alignment horizontal="center" vertical="center"/>
    </xf>
    <xf numFmtId="0" fontId="4" fillId="0" borderId="10" xfId="53" applyFont="1" applyFill="1" applyBorder="1" applyAlignment="1">
      <alignment horizontal="center" vertical="center" wrapText="1"/>
      <protection/>
    </xf>
    <xf numFmtId="9" fontId="54" fillId="0" borderId="10" xfId="0" applyNumberFormat="1" applyFont="1" applyFill="1" applyBorder="1" applyAlignment="1">
      <alignment horizontal="left" vertical="center" wrapText="1"/>
    </xf>
    <xf numFmtId="0" fontId="4" fillId="0" borderId="10" xfId="0" applyFont="1" applyBorder="1" applyAlignment="1">
      <alignment horizontal="center" vertical="center"/>
    </xf>
    <xf numFmtId="9" fontId="9" fillId="0" borderId="10" xfId="0" applyNumberFormat="1" applyFont="1" applyBorder="1" applyAlignment="1">
      <alignment vertical="center"/>
    </xf>
    <xf numFmtId="0" fontId="4" fillId="0" borderId="10" xfId="54" applyFont="1" applyBorder="1" applyAlignment="1">
      <alignment horizontal="center" vertical="center" wrapText="1"/>
      <protection/>
    </xf>
    <xf numFmtId="0" fontId="4" fillId="0" borderId="10" xfId="54" applyFont="1" applyBorder="1" applyAlignment="1">
      <alignment horizontal="left" vertical="center" wrapText="1"/>
      <protection/>
    </xf>
    <xf numFmtId="0" fontId="4" fillId="0" borderId="11" xfId="54" applyFont="1" applyBorder="1" applyAlignment="1">
      <alignment horizontal="center" vertical="center" wrapText="1"/>
      <protection/>
    </xf>
    <xf numFmtId="0" fontId="4" fillId="0" borderId="12" xfId="54" applyFont="1" applyBorder="1" applyAlignment="1">
      <alignment horizontal="center" vertical="center" wrapText="1"/>
      <protection/>
    </xf>
    <xf numFmtId="49" fontId="4" fillId="0" borderId="11" xfId="46" applyNumberFormat="1" applyFont="1" applyFill="1" applyBorder="1" applyAlignment="1">
      <alignment horizontal="center" vertical="center" wrapText="1"/>
      <protection/>
    </xf>
    <xf numFmtId="49" fontId="4" fillId="0" borderId="10" xfId="46" applyNumberFormat="1" applyFont="1" applyFill="1" applyBorder="1" applyAlignment="1">
      <alignment vertical="center" wrapText="1"/>
      <protection/>
    </xf>
    <xf numFmtId="0" fontId="55" fillId="0" borderId="10" xfId="45" applyNumberFormat="1" applyFont="1" applyFill="1" applyBorder="1" applyAlignment="1">
      <alignment horizontal="left" vertical="center" wrapText="1"/>
      <protection/>
    </xf>
    <xf numFmtId="57" fontId="55" fillId="0" borderId="10" xfId="45" applyNumberFormat="1" applyFont="1" applyFill="1" applyBorder="1" applyAlignment="1">
      <alignment horizontal="left" vertical="center" wrapText="1"/>
      <protection/>
    </xf>
    <xf numFmtId="9" fontId="55" fillId="0" borderId="10" xfId="45" applyNumberFormat="1" applyFont="1" applyFill="1" applyBorder="1" applyAlignment="1">
      <alignment horizontal="left" vertical="center" wrapText="1"/>
      <protection/>
    </xf>
    <xf numFmtId="0" fontId="4" fillId="0" borderId="12" xfId="54" applyFont="1" applyBorder="1" applyAlignment="1">
      <alignment horizontal="center" vertical="center" wrapText="1"/>
      <protection/>
    </xf>
    <xf numFmtId="0" fontId="4" fillId="0" borderId="10" xfId="49" applyFont="1" applyBorder="1" applyAlignment="1">
      <alignment horizontal="center" vertical="center"/>
      <protection/>
    </xf>
    <xf numFmtId="49" fontId="4" fillId="0" borderId="10" xfId="46" applyNumberFormat="1" applyFont="1" applyFill="1" applyBorder="1" applyAlignment="1">
      <alignment vertical="center" wrapText="1"/>
      <protection/>
    </xf>
    <xf numFmtId="0" fontId="4" fillId="0" borderId="10" xfId="45" applyNumberFormat="1" applyFont="1" applyFill="1" applyBorder="1" applyAlignment="1">
      <alignment horizontal="left" vertical="center" wrapText="1"/>
      <protection/>
    </xf>
    <xf numFmtId="0" fontId="4" fillId="0" borderId="10" xfId="49" applyFont="1" applyBorder="1">
      <alignment vertical="center"/>
      <protection/>
    </xf>
    <xf numFmtId="0" fontId="4" fillId="0" borderId="10" xfId="54" applyFont="1" applyBorder="1" applyAlignment="1">
      <alignment horizontal="center" vertical="center" wrapText="1"/>
      <protection/>
    </xf>
    <xf numFmtId="0" fontId="52" fillId="0" borderId="0" xfId="0" applyFont="1" applyAlignment="1">
      <alignment vertical="center"/>
    </xf>
    <xf numFmtId="0" fontId="4" fillId="0" borderId="10" xfId="53" applyFont="1" applyBorder="1" applyAlignment="1">
      <alignment horizontal="center" vertical="center" wrapText="1"/>
      <protection/>
    </xf>
    <xf numFmtId="0" fontId="4" fillId="0" borderId="10" xfId="53" applyFont="1" applyBorder="1" applyAlignment="1">
      <alignment horizontal="left" vertical="center" wrapText="1"/>
      <protection/>
    </xf>
    <xf numFmtId="0" fontId="4" fillId="0" borderId="11" xfId="53" applyFont="1" applyBorder="1" applyAlignment="1">
      <alignment horizontal="center" vertical="center" wrapText="1"/>
      <protection/>
    </xf>
    <xf numFmtId="0" fontId="4" fillId="0" borderId="12" xfId="53" applyFont="1" applyBorder="1" applyAlignment="1">
      <alignment horizontal="center" vertical="center" wrapText="1"/>
      <protection/>
    </xf>
    <xf numFmtId="0" fontId="4" fillId="0" borderId="10" xfId="0" applyFont="1" applyBorder="1" applyAlignment="1">
      <alignment horizontal="center" vertical="center"/>
    </xf>
    <xf numFmtId="49" fontId="4" fillId="0" borderId="11" xfId="46" applyNumberFormat="1" applyFont="1" applyFill="1" applyBorder="1" applyAlignment="1">
      <alignment horizontal="center" vertical="center" wrapText="1"/>
      <protection/>
    </xf>
    <xf numFmtId="0" fontId="4" fillId="0" borderId="10" xfId="44" applyNumberFormat="1" applyFont="1" applyFill="1" applyBorder="1" applyAlignment="1">
      <alignment horizontal="left" vertical="center" wrapText="1"/>
      <protection/>
    </xf>
    <xf numFmtId="0" fontId="4" fillId="0" borderId="10" xfId="44" applyNumberFormat="1" applyFont="1" applyFill="1" applyBorder="1" applyAlignment="1">
      <alignment horizontal="center" vertical="center" wrapText="1"/>
      <protection/>
    </xf>
    <xf numFmtId="0" fontId="9" fillId="0" borderId="10" xfId="0" applyFont="1" applyBorder="1" applyAlignment="1">
      <alignment vertical="center"/>
    </xf>
    <xf numFmtId="0" fontId="9" fillId="0" borderId="10" xfId="0" applyFont="1" applyBorder="1" applyAlignment="1">
      <alignment horizontal="center" vertical="center"/>
    </xf>
    <xf numFmtId="0" fontId="4" fillId="0" borderId="10" xfId="44" applyNumberFormat="1" applyFont="1" applyFill="1" applyBorder="1" applyAlignment="1">
      <alignment vertical="center" wrapText="1"/>
      <protection/>
    </xf>
    <xf numFmtId="9" fontId="9" fillId="0" borderId="10" xfId="0" applyNumberFormat="1" applyFont="1" applyBorder="1" applyAlignment="1">
      <alignment horizontal="center" vertical="center"/>
    </xf>
    <xf numFmtId="0" fontId="4" fillId="0" borderId="10" xfId="0" applyFont="1" applyBorder="1" applyAlignment="1">
      <alignment vertical="center"/>
    </xf>
    <xf numFmtId="0" fontId="4" fillId="0" borderId="10" xfId="46" applyNumberFormat="1" applyFont="1" applyFill="1" applyBorder="1" applyAlignment="1">
      <alignment vertical="center" wrapText="1"/>
      <protection/>
    </xf>
    <xf numFmtId="0" fontId="4" fillId="0" borderId="10" xfId="0" applyFont="1" applyBorder="1" applyAlignment="1">
      <alignment vertical="center" wrapText="1"/>
    </xf>
    <xf numFmtId="9" fontId="4" fillId="0" borderId="10" xfId="44" applyNumberFormat="1" applyFont="1" applyFill="1" applyBorder="1" applyAlignment="1">
      <alignment horizontal="left" vertical="center" wrapText="1"/>
      <protection/>
    </xf>
    <xf numFmtId="0" fontId="4" fillId="0" borderId="10" xfId="0" applyFont="1" applyBorder="1" applyAlignment="1">
      <alignment vertical="top" wrapText="1"/>
    </xf>
    <xf numFmtId="190" fontId="4" fillId="0" borderId="10" xfId="0" applyNumberFormat="1" applyFont="1" applyBorder="1" applyAlignment="1">
      <alignment horizontal="center" vertical="center"/>
    </xf>
    <xf numFmtId="0" fontId="4" fillId="0" borderId="10" xfId="0" applyFont="1" applyBorder="1" applyAlignment="1">
      <alignment horizontal="left" vertical="center" wrapText="1"/>
    </xf>
    <xf numFmtId="57" fontId="4" fillId="0" borderId="10" xfId="44" applyNumberFormat="1" applyFont="1" applyFill="1" applyBorder="1" applyAlignment="1" applyProtection="1">
      <alignment horizontal="left" vertical="center" wrapText="1"/>
      <protection/>
    </xf>
    <xf numFmtId="57" fontId="4" fillId="0" borderId="10" xfId="44" applyNumberFormat="1" applyFont="1" applyFill="1" applyBorder="1" applyAlignment="1">
      <alignment horizontal="left" vertical="center" wrapText="1"/>
      <protection/>
    </xf>
    <xf numFmtId="0" fontId="4" fillId="0" borderId="10" xfId="0" applyFont="1" applyBorder="1" applyAlignment="1">
      <alignment horizontal="center" vertical="center" wrapText="1"/>
    </xf>
    <xf numFmtId="0" fontId="4" fillId="0" borderId="0" xfId="0" applyFont="1" applyAlignment="1">
      <alignment horizontal="center" vertical="center"/>
    </xf>
    <xf numFmtId="9" fontId="4" fillId="0" borderId="10" xfId="0" applyNumberFormat="1" applyFont="1" applyBorder="1" applyAlignment="1">
      <alignment horizontal="center" vertical="center"/>
    </xf>
    <xf numFmtId="0" fontId="5" fillId="0" borderId="0" xfId="0" applyFont="1" applyAlignment="1">
      <alignment horizontal="center" vertical="center"/>
    </xf>
    <xf numFmtId="0" fontId="52" fillId="0" borderId="13" xfId="0" applyFont="1" applyBorder="1" applyAlignment="1">
      <alignment horizontal="center" vertical="center"/>
    </xf>
    <xf numFmtId="0" fontId="52" fillId="0" borderId="14" xfId="0" applyFont="1" applyBorder="1" applyAlignment="1">
      <alignment horizontal="center" vertical="center"/>
    </xf>
    <xf numFmtId="0" fontId="52" fillId="0" borderId="15" xfId="0" applyFont="1" applyBorder="1" applyAlignment="1">
      <alignment horizontal="center" vertical="center"/>
    </xf>
    <xf numFmtId="0" fontId="4" fillId="0" borderId="10" xfId="0" applyFont="1" applyBorder="1" applyAlignment="1">
      <alignment horizontal="center" vertical="center"/>
    </xf>
    <xf numFmtId="0" fontId="3" fillId="0" borderId="10" xfId="0" applyFont="1" applyFill="1" applyBorder="1" applyAlignment="1">
      <alignment horizontal="center" vertical="center" wrapText="1"/>
    </xf>
    <xf numFmtId="0" fontId="52" fillId="0" borderId="10" xfId="0" applyFont="1" applyBorder="1" applyAlignment="1">
      <alignment horizontal="center" vertical="center"/>
    </xf>
    <xf numFmtId="0" fontId="3" fillId="0" borderId="11"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8" fillId="0" borderId="0" xfId="53" applyFont="1" applyAlignment="1">
      <alignment horizontal="center" vertical="center" wrapText="1"/>
      <protection/>
    </xf>
    <xf numFmtId="49" fontId="4" fillId="0" borderId="10" xfId="53" applyNumberFormat="1" applyFont="1" applyFill="1" applyBorder="1" applyAlignment="1">
      <alignment horizontal="center" vertical="center" wrapText="1"/>
      <protection/>
    </xf>
    <xf numFmtId="0" fontId="4" fillId="0" borderId="10" xfId="53" applyNumberFormat="1" applyFont="1" applyBorder="1" applyAlignment="1">
      <alignment horizontal="center" vertical="center" wrapText="1"/>
      <protection/>
    </xf>
    <xf numFmtId="49" fontId="4" fillId="0" borderId="10" xfId="53" applyNumberFormat="1" applyFont="1" applyFill="1" applyBorder="1" applyAlignment="1">
      <alignment horizontal="center" vertical="center" wrapText="1"/>
      <protection/>
    </xf>
    <xf numFmtId="49" fontId="4" fillId="0" borderId="10" xfId="53" applyNumberFormat="1" applyFont="1" applyBorder="1" applyAlignment="1">
      <alignment horizontal="center" vertical="center" wrapText="1"/>
      <protection/>
    </xf>
    <xf numFmtId="0" fontId="4" fillId="0" borderId="11" xfId="51" applyFont="1" applyBorder="1" applyAlignment="1" applyProtection="1">
      <alignment horizontal="center" vertical="center"/>
      <protection/>
    </xf>
    <xf numFmtId="0" fontId="4" fillId="0" borderId="12" xfId="51" applyFont="1" applyBorder="1" applyAlignment="1" applyProtection="1">
      <alignment horizontal="center" vertical="center"/>
      <protection/>
    </xf>
    <xf numFmtId="0" fontId="10" fillId="0" borderId="12" xfId="51" applyFont="1" applyBorder="1" applyAlignment="1" applyProtection="1">
      <alignment horizontal="center" vertical="center"/>
      <protection/>
    </xf>
    <xf numFmtId="0" fontId="10" fillId="0" borderId="16" xfId="51" applyFont="1" applyBorder="1" applyAlignment="1" applyProtection="1">
      <alignment horizontal="center" vertical="center"/>
      <protection/>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10" xfId="53" applyFont="1" applyBorder="1" applyAlignment="1">
      <alignment horizontal="center" vertical="center" wrapText="1"/>
      <protection/>
    </xf>
    <xf numFmtId="0" fontId="4" fillId="0" borderId="13" xfId="0" applyFont="1" applyFill="1" applyBorder="1" applyAlignment="1">
      <alignment horizontal="center" vertical="center"/>
    </xf>
    <xf numFmtId="0" fontId="4" fillId="0" borderId="15" xfId="0" applyFont="1" applyFill="1" applyBorder="1" applyAlignment="1">
      <alignment horizontal="center" vertical="center"/>
    </xf>
    <xf numFmtId="184" fontId="4" fillId="0" borderId="10" xfId="53" applyNumberFormat="1" applyFont="1" applyBorder="1" applyAlignment="1">
      <alignment horizontal="center" vertical="center" wrapText="1"/>
      <protection/>
    </xf>
    <xf numFmtId="0" fontId="4" fillId="0" borderId="13" xfId="53" applyNumberFormat="1" applyFont="1" applyFill="1" applyBorder="1" applyAlignment="1">
      <alignment horizontal="center" vertical="center" wrapText="1"/>
      <protection/>
    </xf>
    <xf numFmtId="0" fontId="4" fillId="0" borderId="15" xfId="53" applyNumberFormat="1" applyFont="1" applyFill="1" applyBorder="1" applyAlignment="1">
      <alignment horizontal="center" vertical="center" wrapText="1"/>
      <protection/>
    </xf>
    <xf numFmtId="0" fontId="4" fillId="0" borderId="17" xfId="51" applyFont="1" applyBorder="1" applyAlignment="1" applyProtection="1">
      <alignment horizontal="left" vertical="center"/>
      <protection/>
    </xf>
    <xf numFmtId="0" fontId="4" fillId="0" borderId="18" xfId="51" applyFont="1" applyBorder="1" applyAlignment="1" applyProtection="1">
      <alignment horizontal="left" vertical="center"/>
      <protection/>
    </xf>
    <xf numFmtId="0" fontId="4" fillId="0" borderId="19" xfId="51" applyFont="1" applyBorder="1" applyAlignment="1" applyProtection="1">
      <alignment horizontal="left" vertical="center"/>
      <protection/>
    </xf>
    <xf numFmtId="0" fontId="4" fillId="0" borderId="20" xfId="51" applyFont="1" applyBorder="1" applyAlignment="1" applyProtection="1">
      <alignment horizontal="left" vertical="center"/>
      <protection/>
    </xf>
    <xf numFmtId="191" fontId="4" fillId="0" borderId="10" xfId="53" applyNumberFormat="1" applyFont="1" applyBorder="1" applyAlignment="1">
      <alignment horizontal="center" vertical="center" wrapText="1"/>
      <protection/>
    </xf>
    <xf numFmtId="0" fontId="4" fillId="0" borderId="13" xfId="51" applyFont="1" applyBorder="1" applyAlignment="1" applyProtection="1">
      <alignment horizontal="left" vertical="center"/>
      <protection/>
    </xf>
    <xf numFmtId="0" fontId="4" fillId="0" borderId="15" xfId="51" applyFont="1" applyBorder="1" applyAlignment="1" applyProtection="1">
      <alignment horizontal="left" vertical="center"/>
      <protection/>
    </xf>
    <xf numFmtId="49" fontId="4" fillId="0" borderId="10" xfId="0" applyNumberFormat="1" applyFont="1" applyFill="1" applyBorder="1" applyAlignment="1">
      <alignment horizontal="center" vertical="center"/>
    </xf>
    <xf numFmtId="190" fontId="4" fillId="0" borderId="10" xfId="0" applyNumberFormat="1" applyFont="1" applyFill="1" applyBorder="1" applyAlignment="1">
      <alignment horizontal="center" vertical="center"/>
    </xf>
    <xf numFmtId="49" fontId="4" fillId="0" borderId="11" xfId="41" applyNumberFormat="1" applyFont="1" applyFill="1" applyBorder="1" applyAlignment="1">
      <alignment horizontal="center" vertical="center" wrapText="1"/>
      <protection/>
    </xf>
    <xf numFmtId="49" fontId="4" fillId="0" borderId="12" xfId="41" applyNumberFormat="1" applyFont="1" applyFill="1" applyBorder="1" applyAlignment="1">
      <alignment horizontal="center" vertical="center" wrapText="1"/>
      <protection/>
    </xf>
    <xf numFmtId="49" fontId="4" fillId="0" borderId="16" xfId="41" applyNumberFormat="1" applyFont="1" applyFill="1" applyBorder="1" applyAlignment="1">
      <alignment horizontal="center" vertical="center" wrapText="1"/>
      <protection/>
    </xf>
    <xf numFmtId="0" fontId="2" fillId="0" borderId="0" xfId="0" applyFont="1" applyAlignment="1">
      <alignment horizontal="left" vertical="center" wrapText="1"/>
    </xf>
    <xf numFmtId="0" fontId="4" fillId="0" borderId="10" xfId="53" applyNumberFormat="1" applyFont="1" applyBorder="1" applyAlignment="1">
      <alignment horizontal="left" vertical="center" wrapText="1"/>
      <protection/>
    </xf>
    <xf numFmtId="31" fontId="4" fillId="0" borderId="10" xfId="53" applyNumberFormat="1" applyFont="1" applyBorder="1" applyAlignment="1">
      <alignment horizontal="center" vertical="center" wrapText="1"/>
      <protection/>
    </xf>
    <xf numFmtId="0" fontId="4" fillId="0" borderId="10" xfId="53" applyNumberFormat="1" applyFont="1" applyFill="1" applyBorder="1" applyAlignment="1">
      <alignment horizontal="center" vertical="center" wrapText="1"/>
      <protection/>
    </xf>
    <xf numFmtId="49" fontId="4" fillId="0" borderId="10" xfId="53" applyNumberFormat="1" applyFont="1" applyFill="1" applyBorder="1" applyAlignment="1">
      <alignment horizontal="center" vertical="center" wrapText="1"/>
      <protection/>
    </xf>
    <xf numFmtId="0" fontId="4" fillId="0" borderId="10" xfId="53" applyNumberFormat="1" applyFont="1" applyBorder="1" applyAlignment="1">
      <alignment horizontal="center" vertical="center" wrapText="1"/>
      <protection/>
    </xf>
    <xf numFmtId="49" fontId="4" fillId="0" borderId="10" xfId="53" applyNumberFormat="1" applyFont="1" applyBorder="1" applyAlignment="1">
      <alignment horizontal="center" vertical="center" wrapText="1"/>
      <protection/>
    </xf>
    <xf numFmtId="0" fontId="4" fillId="0" borderId="11" xfId="51" applyFont="1" applyBorder="1" applyAlignment="1" applyProtection="1">
      <alignment horizontal="center" vertical="center"/>
      <protection/>
    </xf>
    <xf numFmtId="0" fontId="4" fillId="0" borderId="12" xfId="51" applyFont="1" applyBorder="1" applyAlignment="1" applyProtection="1">
      <alignment horizontal="center" vertical="center"/>
      <protection/>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10" xfId="53" applyFont="1" applyBorder="1" applyAlignment="1">
      <alignment horizontal="center" vertical="center" wrapText="1"/>
      <protection/>
    </xf>
    <xf numFmtId="0" fontId="4" fillId="0" borderId="13" xfId="0" applyFont="1" applyFill="1" applyBorder="1" applyAlignment="1">
      <alignment horizontal="center" vertical="center"/>
    </xf>
    <xf numFmtId="0" fontId="4" fillId="0" borderId="15" xfId="0" applyFont="1" applyFill="1" applyBorder="1" applyAlignment="1">
      <alignment horizontal="center" vertical="center"/>
    </xf>
    <xf numFmtId="184" fontId="4" fillId="0" borderId="10" xfId="53" applyNumberFormat="1" applyFont="1" applyBorder="1" applyAlignment="1">
      <alignment horizontal="center" vertical="center" wrapText="1"/>
      <protection/>
    </xf>
    <xf numFmtId="0" fontId="4" fillId="0" borderId="13" xfId="53" applyNumberFormat="1" applyFont="1" applyBorder="1" applyAlignment="1">
      <alignment horizontal="center" vertical="center" wrapText="1"/>
      <protection/>
    </xf>
    <xf numFmtId="0" fontId="4" fillId="0" borderId="15" xfId="53" applyNumberFormat="1" applyFont="1" applyBorder="1" applyAlignment="1">
      <alignment horizontal="center" vertical="center" wrapText="1"/>
      <protection/>
    </xf>
    <xf numFmtId="0" fontId="4" fillId="0" borderId="17" xfId="51" applyFont="1" applyBorder="1" applyAlignment="1" applyProtection="1">
      <alignment horizontal="left" vertical="center"/>
      <protection/>
    </xf>
    <xf numFmtId="0" fontId="4" fillId="0" borderId="18" xfId="51" applyFont="1" applyBorder="1" applyAlignment="1" applyProtection="1">
      <alignment horizontal="left" vertical="center"/>
      <protection/>
    </xf>
    <xf numFmtId="0" fontId="4" fillId="0" borderId="19" xfId="51" applyFont="1" applyBorder="1" applyAlignment="1" applyProtection="1">
      <alignment horizontal="left" vertical="center"/>
      <protection/>
    </xf>
    <xf numFmtId="0" fontId="4" fillId="0" borderId="20" xfId="51" applyFont="1" applyBorder="1" applyAlignment="1" applyProtection="1">
      <alignment horizontal="left" vertical="center"/>
      <protection/>
    </xf>
    <xf numFmtId="191" fontId="4" fillId="0" borderId="10" xfId="53" applyNumberFormat="1" applyFont="1" applyBorder="1" applyAlignment="1">
      <alignment horizontal="center" vertical="center" wrapText="1"/>
      <protection/>
    </xf>
    <xf numFmtId="0" fontId="4" fillId="0" borderId="13" xfId="51" applyFont="1" applyBorder="1" applyAlignment="1" applyProtection="1">
      <alignment horizontal="left" vertical="center"/>
      <protection/>
    </xf>
    <xf numFmtId="0" fontId="4" fillId="0" borderId="15" xfId="51" applyFont="1" applyBorder="1" applyAlignment="1" applyProtection="1">
      <alignment horizontal="left" vertical="center"/>
      <protection/>
    </xf>
    <xf numFmtId="49" fontId="4" fillId="0" borderId="10" xfId="0" applyNumberFormat="1" applyFont="1" applyFill="1" applyBorder="1" applyAlignment="1">
      <alignment horizontal="center" vertical="center"/>
    </xf>
    <xf numFmtId="190" fontId="4" fillId="0" borderId="10" xfId="0" applyNumberFormat="1" applyFont="1" applyFill="1" applyBorder="1" applyAlignment="1">
      <alignment horizontal="center" vertical="center"/>
    </xf>
    <xf numFmtId="49" fontId="4" fillId="0" borderId="11" xfId="41" applyNumberFormat="1" applyFont="1" applyFill="1" applyBorder="1" applyAlignment="1">
      <alignment horizontal="center" vertical="center" wrapText="1"/>
      <protection/>
    </xf>
    <xf numFmtId="49" fontId="4" fillId="0" borderId="12" xfId="41" applyNumberFormat="1" applyFont="1" applyFill="1" applyBorder="1" applyAlignment="1">
      <alignment horizontal="center" vertical="center" wrapText="1"/>
      <protection/>
    </xf>
    <xf numFmtId="49" fontId="4" fillId="0" borderId="16" xfId="41" applyNumberFormat="1" applyFont="1" applyFill="1" applyBorder="1" applyAlignment="1">
      <alignment horizontal="center" vertical="center" wrapText="1"/>
      <protection/>
    </xf>
    <xf numFmtId="0" fontId="2" fillId="0" borderId="0" xfId="0" applyFont="1" applyAlignment="1">
      <alignment horizontal="left" vertical="center" wrapText="1"/>
    </xf>
    <xf numFmtId="0" fontId="4" fillId="0" borderId="10" xfId="53" applyNumberFormat="1" applyFont="1" applyBorder="1" applyAlignment="1">
      <alignment horizontal="left" vertical="center" wrapText="1"/>
      <protection/>
    </xf>
    <xf numFmtId="31" fontId="4" fillId="0" borderId="10" xfId="53" applyNumberFormat="1" applyFont="1" applyBorder="1" applyAlignment="1">
      <alignment horizontal="center" vertical="center" wrapText="1"/>
      <protection/>
    </xf>
    <xf numFmtId="0" fontId="9" fillId="0" borderId="13" xfId="0" applyFont="1" applyBorder="1" applyAlignment="1">
      <alignment horizontal="center" vertical="center"/>
    </xf>
    <xf numFmtId="0" fontId="9" fillId="0" borderId="15" xfId="0" applyFont="1" applyBorder="1" applyAlignment="1">
      <alignment horizontal="center" vertical="center"/>
    </xf>
    <xf numFmtId="49" fontId="4" fillId="0" borderId="10" xfId="54" applyNumberFormat="1" applyFont="1" applyFill="1" applyBorder="1" applyAlignment="1">
      <alignment horizontal="center" vertical="center" wrapText="1"/>
      <protection/>
    </xf>
    <xf numFmtId="0" fontId="4" fillId="0" borderId="10" xfId="54" applyNumberFormat="1" applyFont="1" applyBorder="1" applyAlignment="1">
      <alignment horizontal="center" vertical="center" wrapText="1"/>
      <protection/>
    </xf>
    <xf numFmtId="49" fontId="4" fillId="0" borderId="10" xfId="54" applyNumberFormat="1" applyFont="1" applyFill="1" applyBorder="1" applyAlignment="1">
      <alignment horizontal="center" vertical="center" wrapText="1"/>
      <protection/>
    </xf>
    <xf numFmtId="49" fontId="4" fillId="0" borderId="10" xfId="54" applyNumberFormat="1" applyFont="1" applyBorder="1" applyAlignment="1">
      <alignment horizontal="center" vertical="center" wrapText="1"/>
      <protection/>
    </xf>
    <xf numFmtId="0" fontId="4" fillId="0" borderId="13" xfId="49" applyFont="1" applyBorder="1" applyAlignment="1">
      <alignment horizontal="center" vertical="center"/>
      <protection/>
    </xf>
    <xf numFmtId="0" fontId="4" fillId="0" borderId="15" xfId="49" applyFont="1" applyBorder="1" applyAlignment="1">
      <alignment horizontal="center" vertical="center"/>
      <protection/>
    </xf>
    <xf numFmtId="0" fontId="4" fillId="0" borderId="10" xfId="54" applyFont="1" applyBorder="1" applyAlignment="1">
      <alignment horizontal="center" vertical="center" wrapText="1"/>
      <protection/>
    </xf>
    <xf numFmtId="191" fontId="4" fillId="0" borderId="10" xfId="54" applyNumberFormat="1" applyFont="1" applyBorder="1" applyAlignment="1">
      <alignment horizontal="center" vertical="center" wrapText="1"/>
      <protection/>
    </xf>
    <xf numFmtId="184" fontId="4" fillId="0" borderId="10" xfId="54" applyNumberFormat="1" applyFont="1" applyBorder="1" applyAlignment="1">
      <alignment horizontal="center" vertical="center" wrapText="1"/>
      <protection/>
    </xf>
    <xf numFmtId="0" fontId="4" fillId="0" borderId="13" xfId="52" applyFont="1" applyBorder="1" applyAlignment="1" applyProtection="1">
      <alignment horizontal="left" vertical="center"/>
      <protection/>
    </xf>
    <xf numFmtId="0" fontId="4" fillId="0" borderId="15" xfId="52" applyFont="1" applyBorder="1" applyAlignment="1" applyProtection="1">
      <alignment horizontal="left" vertical="center"/>
      <protection/>
    </xf>
    <xf numFmtId="49" fontId="4" fillId="0" borderId="10" xfId="49" applyNumberFormat="1" applyFont="1" applyFill="1" applyBorder="1" applyAlignment="1">
      <alignment horizontal="center" vertical="center"/>
      <protection/>
    </xf>
    <xf numFmtId="0" fontId="4" fillId="0" borderId="17" xfId="52" applyFont="1" applyBorder="1" applyAlignment="1" applyProtection="1">
      <alignment horizontal="left" vertical="center"/>
      <protection/>
    </xf>
    <xf numFmtId="0" fontId="4" fillId="0" borderId="18" xfId="52" applyFont="1" applyBorder="1" applyAlignment="1" applyProtection="1">
      <alignment horizontal="left" vertical="center"/>
      <protection/>
    </xf>
    <xf numFmtId="0" fontId="4" fillId="0" borderId="19" xfId="52" applyFont="1" applyBorder="1" applyAlignment="1" applyProtection="1">
      <alignment horizontal="left" vertical="center"/>
      <protection/>
    </xf>
    <xf numFmtId="0" fontId="4" fillId="0" borderId="20" xfId="52" applyFont="1" applyBorder="1" applyAlignment="1" applyProtection="1">
      <alignment horizontal="left" vertical="center"/>
      <protection/>
    </xf>
    <xf numFmtId="0" fontId="4" fillId="0" borderId="11" xfId="52" applyFont="1" applyBorder="1" applyAlignment="1" applyProtection="1">
      <alignment horizontal="center" vertical="center"/>
      <protection/>
    </xf>
    <xf numFmtId="0" fontId="4" fillId="0" borderId="12" xfId="52" applyFont="1" applyBorder="1" applyAlignment="1" applyProtection="1">
      <alignment horizontal="center" vertical="center"/>
      <protection/>
    </xf>
    <xf numFmtId="0" fontId="10" fillId="0" borderId="12" xfId="52" applyFont="1" applyBorder="1" applyAlignment="1" applyProtection="1">
      <alignment horizontal="center" vertical="center"/>
      <protection/>
    </xf>
    <xf numFmtId="0" fontId="10" fillId="0" borderId="16" xfId="52" applyFont="1" applyBorder="1" applyAlignment="1" applyProtection="1">
      <alignment horizontal="center" vertical="center"/>
      <protection/>
    </xf>
    <xf numFmtId="0" fontId="4" fillId="0" borderId="13" xfId="49" applyFont="1" applyFill="1" applyBorder="1" applyAlignment="1">
      <alignment horizontal="center" vertical="center"/>
      <protection/>
    </xf>
    <xf numFmtId="0" fontId="4" fillId="0" borderId="15" xfId="49" applyFont="1" applyFill="1" applyBorder="1" applyAlignment="1">
      <alignment horizontal="center" vertical="center"/>
      <protection/>
    </xf>
    <xf numFmtId="190" fontId="4" fillId="0" borderId="10" xfId="49" applyNumberFormat="1" applyFont="1" applyFill="1" applyBorder="1" applyAlignment="1">
      <alignment horizontal="center" vertical="center"/>
      <protection/>
    </xf>
    <xf numFmtId="0" fontId="4" fillId="0" borderId="10" xfId="54" applyNumberFormat="1" applyFont="1" applyBorder="1" applyAlignment="1">
      <alignment horizontal="left" vertical="center" wrapText="1"/>
      <protection/>
    </xf>
    <xf numFmtId="31" fontId="4" fillId="0" borderId="10" xfId="54" applyNumberFormat="1" applyFont="1" applyBorder="1" applyAlignment="1">
      <alignment horizontal="center" vertical="center" wrapText="1"/>
      <protection/>
    </xf>
    <xf numFmtId="0" fontId="4" fillId="0" borderId="10" xfId="54" applyNumberFormat="1" applyFont="1" applyBorder="1" applyAlignment="1">
      <alignment horizontal="center" vertical="center" wrapText="1"/>
      <protection/>
    </xf>
    <xf numFmtId="0" fontId="2" fillId="0" borderId="0" xfId="49" applyFont="1" applyAlignment="1">
      <alignment horizontal="left" vertical="center" wrapText="1"/>
      <protection/>
    </xf>
    <xf numFmtId="49" fontId="4" fillId="0" borderId="11" xfId="46" applyNumberFormat="1" applyFont="1" applyFill="1" applyBorder="1" applyAlignment="1">
      <alignment horizontal="center" vertical="center" wrapText="1"/>
      <protection/>
    </xf>
    <xf numFmtId="49" fontId="4" fillId="0" borderId="12" xfId="46" applyNumberFormat="1" applyFont="1" applyFill="1" applyBorder="1" applyAlignment="1">
      <alignment horizontal="center" vertical="center" wrapText="1"/>
      <protection/>
    </xf>
    <xf numFmtId="49" fontId="4" fillId="0" borderId="16" xfId="46" applyNumberFormat="1" applyFont="1" applyFill="1" applyBorder="1" applyAlignment="1">
      <alignment horizontal="center" vertical="center" wrapText="1"/>
      <protection/>
    </xf>
    <xf numFmtId="0" fontId="4" fillId="0" borderId="13" xfId="54" applyNumberFormat="1" applyFont="1" applyBorder="1" applyAlignment="1">
      <alignment horizontal="center" vertical="center" wrapText="1"/>
      <protection/>
    </xf>
    <xf numFmtId="0" fontId="4" fillId="0" borderId="15" xfId="54" applyNumberFormat="1" applyFont="1" applyBorder="1" applyAlignment="1">
      <alignment horizontal="center" vertical="center" wrapText="1"/>
      <protection/>
    </xf>
    <xf numFmtId="0" fontId="4" fillId="0" borderId="13" xfId="49" applyFont="1" applyBorder="1" applyAlignment="1">
      <alignment horizontal="center" vertical="center"/>
      <protection/>
    </xf>
    <xf numFmtId="0" fontId="4" fillId="0" borderId="15" xfId="49" applyFont="1" applyBorder="1" applyAlignment="1">
      <alignment horizontal="center" vertical="center"/>
      <protection/>
    </xf>
    <xf numFmtId="0" fontId="4" fillId="0" borderId="10" xfId="53" applyNumberFormat="1" applyFont="1" applyBorder="1" applyAlignment="1">
      <alignment horizontal="center" vertical="center" wrapText="1"/>
      <protection/>
    </xf>
    <xf numFmtId="49" fontId="4" fillId="0" borderId="10" xfId="53" applyNumberFormat="1" applyFont="1" applyBorder="1" applyAlignment="1">
      <alignment horizontal="center" vertical="center" wrapText="1"/>
      <protection/>
    </xf>
    <xf numFmtId="0" fontId="4" fillId="0" borderId="11" xfId="51" applyFont="1" applyBorder="1" applyAlignment="1" applyProtection="1">
      <alignment horizontal="center" vertical="center"/>
      <protection/>
    </xf>
    <xf numFmtId="0" fontId="4" fillId="0" borderId="12" xfId="51" applyFont="1" applyBorder="1" applyAlignment="1" applyProtection="1">
      <alignment horizontal="center" vertical="center"/>
      <protection/>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10" xfId="53" applyFont="1" applyBorder="1" applyAlignment="1">
      <alignment horizontal="center" vertical="center" wrapText="1"/>
      <protection/>
    </xf>
    <xf numFmtId="0" fontId="4" fillId="0" borderId="13" xfId="0" applyFont="1" applyFill="1" applyBorder="1" applyAlignment="1">
      <alignment horizontal="center" vertical="center"/>
    </xf>
    <xf numFmtId="0" fontId="4" fillId="0" borderId="15" xfId="0" applyFont="1" applyFill="1" applyBorder="1" applyAlignment="1">
      <alignment horizontal="center" vertical="center"/>
    </xf>
    <xf numFmtId="184" fontId="4" fillId="0" borderId="10" xfId="53" applyNumberFormat="1" applyFont="1" applyBorder="1" applyAlignment="1">
      <alignment horizontal="center" vertical="center" wrapText="1"/>
      <protection/>
    </xf>
    <xf numFmtId="0" fontId="4" fillId="0" borderId="13" xfId="53" applyNumberFormat="1" applyFont="1" applyBorder="1" applyAlignment="1">
      <alignment horizontal="center" vertical="center" wrapText="1"/>
      <protection/>
    </xf>
    <xf numFmtId="0" fontId="4" fillId="0" borderId="15" xfId="53" applyNumberFormat="1" applyFont="1" applyBorder="1" applyAlignment="1">
      <alignment horizontal="center" vertical="center" wrapText="1"/>
      <protection/>
    </xf>
    <xf numFmtId="0" fontId="4" fillId="0" borderId="17" xfId="51" applyFont="1" applyBorder="1" applyAlignment="1" applyProtection="1">
      <alignment horizontal="left" vertical="center"/>
      <protection/>
    </xf>
    <xf numFmtId="0" fontId="4" fillId="0" borderId="18" xfId="51" applyFont="1" applyBorder="1" applyAlignment="1" applyProtection="1">
      <alignment horizontal="left" vertical="center"/>
      <protection/>
    </xf>
    <xf numFmtId="0" fontId="4" fillId="0" borderId="19" xfId="51" applyFont="1" applyBorder="1" applyAlignment="1" applyProtection="1">
      <alignment horizontal="left" vertical="center"/>
      <protection/>
    </xf>
    <xf numFmtId="0" fontId="4" fillId="0" borderId="20" xfId="51" applyFont="1" applyBorder="1" applyAlignment="1" applyProtection="1">
      <alignment horizontal="left" vertical="center"/>
      <protection/>
    </xf>
    <xf numFmtId="191" fontId="4" fillId="0" borderId="10" xfId="53" applyNumberFormat="1" applyFont="1" applyBorder="1" applyAlignment="1">
      <alignment horizontal="center" vertical="center" wrapText="1"/>
      <protection/>
    </xf>
    <xf numFmtId="0" fontId="4" fillId="0" borderId="13" xfId="51" applyFont="1" applyBorder="1" applyAlignment="1" applyProtection="1">
      <alignment horizontal="left" vertical="center"/>
      <protection/>
    </xf>
    <xf numFmtId="0" fontId="4" fillId="0" borderId="15" xfId="51" applyFont="1" applyBorder="1" applyAlignment="1" applyProtection="1">
      <alignment horizontal="left" vertical="center"/>
      <protection/>
    </xf>
    <xf numFmtId="49" fontId="4" fillId="0" borderId="10" xfId="0" applyNumberFormat="1" applyFont="1" applyFill="1" applyBorder="1" applyAlignment="1">
      <alignment horizontal="center" vertical="center"/>
    </xf>
    <xf numFmtId="190" fontId="4" fillId="0" borderId="10" xfId="0" applyNumberFormat="1" applyFont="1" applyFill="1" applyBorder="1" applyAlignment="1">
      <alignment horizontal="center" vertical="center"/>
    </xf>
    <xf numFmtId="49" fontId="4" fillId="0" borderId="11" xfId="46" applyNumberFormat="1" applyFont="1" applyFill="1" applyBorder="1" applyAlignment="1">
      <alignment horizontal="center" vertical="center" wrapText="1"/>
      <protection/>
    </xf>
    <xf numFmtId="49" fontId="4" fillId="0" borderId="12" xfId="46" applyNumberFormat="1" applyFont="1" applyFill="1" applyBorder="1" applyAlignment="1">
      <alignment horizontal="center" vertical="center" wrapText="1"/>
      <protection/>
    </xf>
    <xf numFmtId="49" fontId="4" fillId="0" borderId="16" xfId="46" applyNumberFormat="1" applyFont="1" applyFill="1" applyBorder="1" applyAlignment="1">
      <alignment horizontal="center" vertical="center" wrapText="1"/>
      <protection/>
    </xf>
    <xf numFmtId="0" fontId="2" fillId="0" borderId="0" xfId="0" applyFont="1" applyAlignment="1">
      <alignment horizontal="left" vertical="center" wrapText="1"/>
    </xf>
    <xf numFmtId="0" fontId="4" fillId="0" borderId="10" xfId="53" applyNumberFormat="1" applyFont="1" applyBorder="1" applyAlignment="1">
      <alignment horizontal="left" vertical="center" wrapText="1"/>
      <protection/>
    </xf>
    <xf numFmtId="31" fontId="4" fillId="0" borderId="10" xfId="53" applyNumberFormat="1" applyFont="1" applyBorder="1" applyAlignment="1">
      <alignment horizontal="center" vertical="center" wrapText="1"/>
      <protection/>
    </xf>
    <xf numFmtId="0" fontId="4" fillId="0" borderId="10" xfId="0" applyFont="1" applyBorder="1" applyAlignment="1">
      <alignment horizontal="center" vertical="center"/>
    </xf>
    <xf numFmtId="0" fontId="4" fillId="0" borderId="13" xfId="53" applyNumberFormat="1" applyFont="1" applyBorder="1" applyAlignment="1">
      <alignment horizontal="left" vertical="center" wrapText="1"/>
      <protection/>
    </xf>
    <xf numFmtId="0" fontId="4" fillId="0" borderId="14" xfId="53" applyNumberFormat="1" applyFont="1" applyBorder="1" applyAlignment="1">
      <alignment horizontal="left" vertical="center" wrapText="1"/>
      <protection/>
    </xf>
    <xf numFmtId="0" fontId="4" fillId="0" borderId="15" xfId="53" applyNumberFormat="1" applyFont="1" applyBorder="1" applyAlignment="1">
      <alignment horizontal="left" vertical="center" wrapText="1"/>
      <protection/>
    </xf>
    <xf numFmtId="0" fontId="9" fillId="0" borderId="13" xfId="33" applyNumberFormat="1" applyFont="1" applyBorder="1" applyAlignment="1">
      <alignment horizontal="center" vertical="center"/>
    </xf>
    <xf numFmtId="0" fontId="9" fillId="0" borderId="15" xfId="33" applyNumberFormat="1" applyFont="1" applyBorder="1" applyAlignment="1">
      <alignment horizontal="center" vertical="center"/>
    </xf>
    <xf numFmtId="0" fontId="4" fillId="0" borderId="10" xfId="53" applyNumberFormat="1" applyFont="1" applyBorder="1" applyAlignment="1">
      <alignment horizontal="center" vertical="center"/>
      <protection/>
    </xf>
    <xf numFmtId="190" fontId="4" fillId="0" borderId="10" xfId="53" applyNumberFormat="1" applyFont="1" applyBorder="1" applyAlignment="1">
      <alignment horizontal="center" vertical="center" wrapText="1"/>
      <protection/>
    </xf>
  </cellXfs>
  <cellStyles count="6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2" xfId="41"/>
    <cellStyle name="常规 2 10" xfId="42"/>
    <cellStyle name="常规 2 10 3" xfId="43"/>
    <cellStyle name="常规 2 2" xfId="44"/>
    <cellStyle name="常规 2 2 5" xfId="45"/>
    <cellStyle name="常规 2 3" xfId="46"/>
    <cellStyle name="常规 3" xfId="47"/>
    <cellStyle name="常规 4" xfId="48"/>
    <cellStyle name="常规 5" xfId="49"/>
    <cellStyle name="常规 9" xfId="50"/>
    <cellStyle name="常规_项目-新_1" xfId="51"/>
    <cellStyle name="常规_项目-新_1 2" xfId="52"/>
    <cellStyle name="常规_专项资金预算绩效目标申报表" xfId="53"/>
    <cellStyle name="常规_专项资金预算绩效目标申报表 2" xfId="54"/>
    <cellStyle name="Hyperlink" xfId="55"/>
    <cellStyle name="好" xfId="56"/>
    <cellStyle name="汇总" xfId="57"/>
    <cellStyle name="Currency" xfId="58"/>
    <cellStyle name="Currency [0]" xfId="59"/>
    <cellStyle name="计算" xfId="60"/>
    <cellStyle name="检查单元格" xfId="61"/>
    <cellStyle name="解释性文本" xfId="62"/>
    <cellStyle name="警告文本" xfId="63"/>
    <cellStyle name="链接单元格" xfId="64"/>
    <cellStyle name="Comma" xfId="65"/>
    <cellStyle name="Comma [0]" xfId="66"/>
    <cellStyle name="强调文字颜色 1" xfId="67"/>
    <cellStyle name="强调文字颜色 2" xfId="68"/>
    <cellStyle name="强调文字颜色 3" xfId="69"/>
    <cellStyle name="强调文字颜色 4" xfId="70"/>
    <cellStyle name="强调文字颜色 5" xfId="71"/>
    <cellStyle name="强调文字颜色 6" xfId="72"/>
    <cellStyle name="适中" xfId="73"/>
    <cellStyle name="输出" xfId="74"/>
    <cellStyle name="输入" xfId="75"/>
    <cellStyle name="Followed Hyperlink" xfId="76"/>
    <cellStyle name="注释"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I17"/>
  <sheetViews>
    <sheetView zoomScalePageLayoutView="0" workbookViewId="0" topLeftCell="A1">
      <selection activeCell="F12" sqref="F12"/>
    </sheetView>
  </sheetViews>
  <sheetFormatPr defaultColWidth="9.140625" defaultRowHeight="15"/>
  <cols>
    <col min="1" max="1" width="5.7109375" style="0" customWidth="1"/>
    <col min="2" max="2" width="43.140625" style="0" customWidth="1"/>
    <col min="3" max="3" width="23.28125" style="2" customWidth="1"/>
    <col min="4" max="4" width="13.00390625" style="0" customWidth="1"/>
    <col min="5" max="6" width="14.00390625" style="0" customWidth="1"/>
    <col min="7" max="8" width="12.00390625" style="0" customWidth="1"/>
    <col min="9" max="9" width="13.28125" style="0" customWidth="1"/>
  </cols>
  <sheetData>
    <row r="2" spans="1:9" ht="16.5" customHeight="1">
      <c r="A2" s="92" t="s">
        <v>71</v>
      </c>
      <c r="B2" s="92"/>
      <c r="C2" s="92"/>
      <c r="D2" s="92"/>
      <c r="E2" s="92"/>
      <c r="F2" s="92"/>
      <c r="G2" s="92"/>
      <c r="H2" s="92"/>
      <c r="I2" s="92"/>
    </row>
    <row r="3" spans="1:2" ht="14.25" customHeight="1">
      <c r="A3" s="3"/>
      <c r="B3" s="4"/>
    </row>
    <row r="4" spans="1:9" ht="13.5" customHeight="1">
      <c r="A4" s="96" t="s">
        <v>2</v>
      </c>
      <c r="B4" s="96" t="s">
        <v>3</v>
      </c>
      <c r="C4" s="96" t="s">
        <v>14</v>
      </c>
      <c r="D4" s="97" t="s">
        <v>4</v>
      </c>
      <c r="E4" s="97"/>
      <c r="F4" s="97"/>
      <c r="G4" s="97"/>
      <c r="H4" s="99" t="s">
        <v>20</v>
      </c>
      <c r="I4" s="98" t="s">
        <v>5</v>
      </c>
    </row>
    <row r="5" spans="1:9" ht="23.25" customHeight="1">
      <c r="A5" s="96"/>
      <c r="B5" s="96"/>
      <c r="C5" s="96"/>
      <c r="D5" s="1" t="s">
        <v>0</v>
      </c>
      <c r="E5" s="1" t="s">
        <v>1</v>
      </c>
      <c r="F5" s="1" t="s">
        <v>18</v>
      </c>
      <c r="G5" s="1" t="s">
        <v>6</v>
      </c>
      <c r="H5" s="100"/>
      <c r="I5" s="98"/>
    </row>
    <row r="6" spans="1:9" ht="23.25" customHeight="1">
      <c r="A6" s="5"/>
      <c r="B6" s="17" t="s">
        <v>19</v>
      </c>
      <c r="C6" s="5"/>
      <c r="D6" s="16">
        <f>D9+D11</f>
        <v>61741.33</v>
      </c>
      <c r="E6" s="16">
        <f>E9+E11</f>
        <v>61649.93</v>
      </c>
      <c r="F6" s="16">
        <f>F9+F11</f>
        <v>0</v>
      </c>
      <c r="G6" s="16">
        <f>G9+G11</f>
        <v>91.4</v>
      </c>
      <c r="H6" s="16"/>
      <c r="I6" s="15"/>
    </row>
    <row r="7" spans="1:9" ht="21.75" customHeight="1">
      <c r="A7" s="17"/>
      <c r="B7" s="17" t="s">
        <v>17</v>
      </c>
      <c r="C7" s="17"/>
      <c r="D7" s="16">
        <f>D9+D11</f>
        <v>61741.33</v>
      </c>
      <c r="E7" s="16">
        <f>E9+E11</f>
        <v>61649.93</v>
      </c>
      <c r="F7" s="16"/>
      <c r="G7" s="16">
        <f>G9+G11</f>
        <v>91.4</v>
      </c>
      <c r="H7" s="16"/>
      <c r="I7" s="6"/>
    </row>
    <row r="8" spans="1:9" ht="8.25" customHeight="1">
      <c r="A8" s="93"/>
      <c r="B8" s="94"/>
      <c r="C8" s="94"/>
      <c r="D8" s="94"/>
      <c r="E8" s="94"/>
      <c r="F8" s="94"/>
      <c r="G8" s="94"/>
      <c r="H8" s="94"/>
      <c r="I8" s="95"/>
    </row>
    <row r="9" spans="1:9" ht="25.5" customHeight="1">
      <c r="A9" s="12" t="s">
        <v>7</v>
      </c>
      <c r="B9" s="9" t="s">
        <v>8</v>
      </c>
      <c r="C9" s="12"/>
      <c r="D9" s="8">
        <f>SUM(D10:D10)</f>
        <v>251.33</v>
      </c>
      <c r="E9" s="8">
        <f>SUM(E10:E10)</f>
        <v>159.93</v>
      </c>
      <c r="F9" s="8"/>
      <c r="G9" s="8">
        <f>SUM(G10:G10)</f>
        <v>91.4</v>
      </c>
      <c r="H9" s="8"/>
      <c r="I9" s="6"/>
    </row>
    <row r="10" spans="1:9" ht="27.75" customHeight="1">
      <c r="A10" s="12">
        <v>1</v>
      </c>
      <c r="B10" s="18" t="s">
        <v>73</v>
      </c>
      <c r="C10" s="11" t="s">
        <v>16</v>
      </c>
      <c r="D10" s="8">
        <f>SUM(E10:G10)</f>
        <v>251.33</v>
      </c>
      <c r="E10" s="8">
        <v>159.93</v>
      </c>
      <c r="F10" s="8"/>
      <c r="G10" s="8">
        <v>91.4</v>
      </c>
      <c r="H10" s="27">
        <v>97.13</v>
      </c>
      <c r="I10" s="29" t="s">
        <v>72</v>
      </c>
    </row>
    <row r="11" spans="1:9" ht="28.5" customHeight="1">
      <c r="A11" s="5" t="s">
        <v>9</v>
      </c>
      <c r="B11" s="7" t="s">
        <v>10</v>
      </c>
      <c r="C11" s="12"/>
      <c r="D11" s="8">
        <f>SUM(D12:D17)</f>
        <v>61490</v>
      </c>
      <c r="E11" s="8">
        <f>SUM(E12:E17)</f>
        <v>61490</v>
      </c>
      <c r="F11" s="8"/>
      <c r="G11" s="8">
        <f>SUM(G12:G17)</f>
        <v>0</v>
      </c>
      <c r="H11" s="8"/>
      <c r="I11" s="6"/>
    </row>
    <row r="12" spans="1:9" ht="34.5" customHeight="1">
      <c r="A12" s="12">
        <v>2</v>
      </c>
      <c r="B12" s="10" t="s">
        <v>74</v>
      </c>
      <c r="C12" s="11" t="s">
        <v>15</v>
      </c>
      <c r="D12" s="8">
        <f aca="true" t="shared" si="0" ref="D12:D17">SUM(E12:G12)</f>
        <v>11490</v>
      </c>
      <c r="E12" s="8">
        <v>11490</v>
      </c>
      <c r="F12" s="8"/>
      <c r="G12" s="8"/>
      <c r="H12" s="27">
        <v>99.85</v>
      </c>
      <c r="I12" s="13"/>
    </row>
    <row r="13" spans="1:9" ht="34.5" customHeight="1">
      <c r="A13" s="12">
        <v>3</v>
      </c>
      <c r="B13" s="10" t="s">
        <v>75</v>
      </c>
      <c r="C13" s="11" t="s">
        <v>15</v>
      </c>
      <c r="D13" s="8">
        <f t="shared" si="0"/>
        <v>20000</v>
      </c>
      <c r="E13" s="8">
        <v>20000</v>
      </c>
      <c r="F13" s="8"/>
      <c r="G13" s="8"/>
      <c r="H13" s="27">
        <v>99.85</v>
      </c>
      <c r="I13" s="13"/>
    </row>
    <row r="14" spans="1:9" ht="34.5" customHeight="1">
      <c r="A14" s="12">
        <v>4</v>
      </c>
      <c r="B14" s="10" t="s">
        <v>11</v>
      </c>
      <c r="C14" s="11" t="s">
        <v>15</v>
      </c>
      <c r="D14" s="8">
        <f t="shared" si="0"/>
        <v>20000</v>
      </c>
      <c r="E14" s="8">
        <v>20000</v>
      </c>
      <c r="F14" s="8"/>
      <c r="G14" s="8"/>
      <c r="H14" s="27">
        <v>99.95</v>
      </c>
      <c r="I14" s="13"/>
    </row>
    <row r="15" spans="1:9" ht="34.5" customHeight="1">
      <c r="A15" s="12">
        <v>5</v>
      </c>
      <c r="B15" s="10" t="s">
        <v>12</v>
      </c>
      <c r="C15" s="11" t="s">
        <v>15</v>
      </c>
      <c r="D15" s="8">
        <f t="shared" si="0"/>
        <v>7000</v>
      </c>
      <c r="E15" s="8">
        <v>7000</v>
      </c>
      <c r="F15" s="8"/>
      <c r="G15" s="8"/>
      <c r="H15" s="27">
        <v>99.89</v>
      </c>
      <c r="I15" s="13"/>
    </row>
    <row r="16" spans="1:9" ht="34.5" customHeight="1">
      <c r="A16" s="29">
        <v>6</v>
      </c>
      <c r="B16" s="10" t="s">
        <v>76</v>
      </c>
      <c r="C16" s="11" t="s">
        <v>15</v>
      </c>
      <c r="D16" s="8">
        <f t="shared" si="0"/>
        <v>1000</v>
      </c>
      <c r="E16" s="8">
        <v>1000</v>
      </c>
      <c r="F16" s="8"/>
      <c r="G16" s="8"/>
      <c r="H16" s="27">
        <v>100</v>
      </c>
      <c r="I16" s="13"/>
    </row>
    <row r="17" spans="1:9" ht="34.5" customHeight="1">
      <c r="A17" s="14">
        <v>7</v>
      </c>
      <c r="B17" s="10" t="s">
        <v>77</v>
      </c>
      <c r="C17" s="11" t="s">
        <v>15</v>
      </c>
      <c r="D17" s="8">
        <f t="shared" si="0"/>
        <v>2000</v>
      </c>
      <c r="E17" s="8">
        <v>2000</v>
      </c>
      <c r="F17" s="8"/>
      <c r="G17" s="8"/>
      <c r="H17" s="27">
        <v>90.6</v>
      </c>
      <c r="I17" s="13"/>
    </row>
  </sheetData>
  <sheetProtection/>
  <mergeCells count="8">
    <mergeCell ref="A2:I2"/>
    <mergeCell ref="A8:I8"/>
    <mergeCell ref="A4:A5"/>
    <mergeCell ref="B4:B5"/>
    <mergeCell ref="C4:C5"/>
    <mergeCell ref="D4:G4"/>
    <mergeCell ref="I4:I5"/>
    <mergeCell ref="H4:H5"/>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8" r:id="rId1"/>
</worksheet>
</file>

<file path=xl/worksheets/sheet2.xml><?xml version="1.0" encoding="utf-8"?>
<worksheet xmlns="http://schemas.openxmlformats.org/spreadsheetml/2006/main" xmlns:r="http://schemas.openxmlformats.org/officeDocument/2006/relationships">
  <dimension ref="A1:H25"/>
  <sheetViews>
    <sheetView tabSelected="1" zoomScalePageLayoutView="0" workbookViewId="0" topLeftCell="A1">
      <selection activeCell="E34" sqref="E34"/>
    </sheetView>
  </sheetViews>
  <sheetFormatPr defaultColWidth="9.140625" defaultRowHeight="15"/>
  <cols>
    <col min="1" max="1" width="15.57421875" style="21" customWidth="1"/>
    <col min="2" max="2" width="15.140625" style="21" customWidth="1"/>
    <col min="3" max="3" width="15.00390625" style="21" customWidth="1"/>
    <col min="4" max="4" width="16.00390625" style="21" customWidth="1"/>
    <col min="5" max="5" width="17.28125" style="21" customWidth="1"/>
    <col min="6" max="6" width="11.421875" style="21" customWidth="1"/>
    <col min="7" max="7" width="13.7109375" style="21" customWidth="1"/>
    <col min="8" max="8" width="9.421875" style="21" customWidth="1"/>
    <col min="9" max="16384" width="9.00390625" style="21" customWidth="1"/>
  </cols>
  <sheetData>
    <row r="1" spans="1:5" ht="12" customHeight="1">
      <c r="A1" s="19"/>
      <c r="B1" s="19"/>
      <c r="C1" s="19"/>
      <c r="D1" s="19"/>
      <c r="E1" s="20"/>
    </row>
    <row r="2" spans="1:8" ht="21.75" customHeight="1">
      <c r="A2" s="101" t="s">
        <v>78</v>
      </c>
      <c r="B2" s="101"/>
      <c r="C2" s="101"/>
      <c r="D2" s="101"/>
      <c r="E2" s="101"/>
      <c r="F2" s="101"/>
      <c r="G2" s="101"/>
      <c r="H2" s="101"/>
    </row>
    <row r="3" spans="1:5" ht="15.75" customHeight="1">
      <c r="A3" s="23"/>
      <c r="B3" s="22"/>
      <c r="C3" s="22"/>
      <c r="D3" s="22"/>
      <c r="E3" s="22"/>
    </row>
    <row r="4" spans="1:8" s="24" customFormat="1" ht="29.25" customHeight="1">
      <c r="A4" s="39" t="s">
        <v>34</v>
      </c>
      <c r="B4" s="102" t="s">
        <v>91</v>
      </c>
      <c r="C4" s="103"/>
      <c r="D4" s="39" t="s">
        <v>35</v>
      </c>
      <c r="E4" s="104" t="s">
        <v>208</v>
      </c>
      <c r="F4" s="102"/>
      <c r="G4" s="102"/>
      <c r="H4" s="102"/>
    </row>
    <row r="5" spans="1:8" s="24" customFormat="1" ht="24.75" customHeight="1">
      <c r="A5" s="39" t="s">
        <v>13</v>
      </c>
      <c r="B5" s="105" t="s">
        <v>26</v>
      </c>
      <c r="C5" s="103"/>
      <c r="D5" s="39" t="s">
        <v>36</v>
      </c>
      <c r="E5" s="105" t="s">
        <v>37</v>
      </c>
      <c r="F5" s="105"/>
      <c r="G5" s="105"/>
      <c r="H5" s="105"/>
    </row>
    <row r="6" spans="1:8" s="19" customFormat="1" ht="15" customHeight="1">
      <c r="A6" s="106" t="s">
        <v>38</v>
      </c>
      <c r="B6" s="110" t="s">
        <v>27</v>
      </c>
      <c r="C6" s="111"/>
      <c r="D6" s="112" t="s">
        <v>28</v>
      </c>
      <c r="E6" s="112"/>
      <c r="F6" s="112"/>
      <c r="G6" s="112"/>
      <c r="H6" s="112"/>
    </row>
    <row r="7" spans="1:8" s="25" customFormat="1" ht="15.75" customHeight="1">
      <c r="A7" s="107"/>
      <c r="B7" s="113" t="s">
        <v>0</v>
      </c>
      <c r="C7" s="114"/>
      <c r="D7" s="115">
        <f>E9+E11</f>
        <v>251.33</v>
      </c>
      <c r="E7" s="115"/>
      <c r="F7" s="115"/>
      <c r="G7" s="115"/>
      <c r="H7" s="115"/>
    </row>
    <row r="8" spans="1:8" s="19" customFormat="1" ht="15" customHeight="1">
      <c r="A8" s="108"/>
      <c r="B8" s="118" t="s">
        <v>39</v>
      </c>
      <c r="C8" s="119"/>
      <c r="D8" s="40" t="s">
        <v>40</v>
      </c>
      <c r="E8" s="122"/>
      <c r="F8" s="122"/>
      <c r="G8" s="122"/>
      <c r="H8" s="122"/>
    </row>
    <row r="9" spans="1:8" s="19" customFormat="1" ht="15.75" customHeight="1">
      <c r="A9" s="108"/>
      <c r="B9" s="120"/>
      <c r="C9" s="121"/>
      <c r="D9" s="40" t="s">
        <v>41</v>
      </c>
      <c r="E9" s="115">
        <v>159.93</v>
      </c>
      <c r="F9" s="115"/>
      <c r="G9" s="115"/>
      <c r="H9" s="115"/>
    </row>
    <row r="10" spans="1:8" s="19" customFormat="1" ht="12.75" customHeight="1">
      <c r="A10" s="108"/>
      <c r="B10" s="123" t="s">
        <v>42</v>
      </c>
      <c r="C10" s="124"/>
      <c r="D10" s="39" t="s">
        <v>43</v>
      </c>
      <c r="E10" s="125"/>
      <c r="F10" s="125"/>
      <c r="G10" s="125"/>
      <c r="H10" s="125"/>
    </row>
    <row r="11" spans="1:8" s="19" customFormat="1" ht="12.75" customHeight="1">
      <c r="A11" s="109"/>
      <c r="B11" s="118" t="s">
        <v>44</v>
      </c>
      <c r="C11" s="119"/>
      <c r="D11" s="39" t="s">
        <v>43</v>
      </c>
      <c r="E11" s="126">
        <v>91.4</v>
      </c>
      <c r="F11" s="126"/>
      <c r="G11" s="126"/>
      <c r="H11" s="126"/>
    </row>
    <row r="12" spans="1:8" s="24" customFormat="1" ht="82.5" customHeight="1">
      <c r="A12" s="39" t="s">
        <v>45</v>
      </c>
      <c r="B12" s="131" t="s">
        <v>102</v>
      </c>
      <c r="C12" s="131"/>
      <c r="D12" s="131"/>
      <c r="E12" s="131"/>
      <c r="F12" s="131"/>
      <c r="G12" s="131"/>
      <c r="H12" s="131"/>
    </row>
    <row r="13" spans="1:8" s="24" customFormat="1" ht="21.75" customHeight="1">
      <c r="A13" s="39" t="s">
        <v>46</v>
      </c>
      <c r="B13" s="105" t="s">
        <v>92</v>
      </c>
      <c r="C13" s="105"/>
      <c r="D13" s="39" t="s">
        <v>47</v>
      </c>
      <c r="E13" s="105" t="s">
        <v>92</v>
      </c>
      <c r="F13" s="105"/>
      <c r="G13" s="105"/>
      <c r="H13" s="105"/>
    </row>
    <row r="14" spans="1:8" s="24" customFormat="1" ht="34.5" customHeight="1">
      <c r="A14" s="39" t="s">
        <v>29</v>
      </c>
      <c r="B14" s="132" t="s">
        <v>93</v>
      </c>
      <c r="C14" s="103"/>
      <c r="D14" s="103"/>
      <c r="E14" s="103"/>
      <c r="F14" s="103"/>
      <c r="G14" s="103"/>
      <c r="H14" s="103"/>
    </row>
    <row r="15" spans="1:8" s="24" customFormat="1" ht="36" customHeight="1">
      <c r="A15" s="41" t="s">
        <v>30</v>
      </c>
      <c r="B15" s="103" t="s">
        <v>94</v>
      </c>
      <c r="C15" s="103"/>
      <c r="D15" s="103"/>
      <c r="E15" s="103"/>
      <c r="F15" s="103"/>
      <c r="G15" s="103"/>
      <c r="H15" s="103"/>
    </row>
    <row r="16" spans="1:8" s="24" customFormat="1" ht="20.25" customHeight="1">
      <c r="A16" s="112" t="s">
        <v>65</v>
      </c>
      <c r="B16" s="112"/>
      <c r="C16" s="133">
        <v>97.13</v>
      </c>
      <c r="D16" s="133"/>
      <c r="E16" s="116" t="s">
        <v>48</v>
      </c>
      <c r="F16" s="117"/>
      <c r="G16" s="113">
        <v>7.13</v>
      </c>
      <c r="H16" s="114"/>
    </row>
    <row r="17" spans="1:8" s="24" customFormat="1" ht="15" customHeight="1">
      <c r="A17" s="112" t="s">
        <v>49</v>
      </c>
      <c r="B17" s="42" t="s">
        <v>21</v>
      </c>
      <c r="C17" s="45" t="s">
        <v>22</v>
      </c>
      <c r="D17" s="45" t="s">
        <v>31</v>
      </c>
      <c r="E17" s="45" t="s">
        <v>23</v>
      </c>
      <c r="F17" s="46" t="s">
        <v>50</v>
      </c>
      <c r="G17" s="46" t="s">
        <v>51</v>
      </c>
      <c r="H17" s="46" t="s">
        <v>52</v>
      </c>
    </row>
    <row r="18" spans="1:8" s="24" customFormat="1" ht="88.5" customHeight="1">
      <c r="A18" s="112"/>
      <c r="B18" s="127" t="s">
        <v>24</v>
      </c>
      <c r="C18" s="44" t="s">
        <v>53</v>
      </c>
      <c r="D18" s="37" t="s">
        <v>95</v>
      </c>
      <c r="E18" s="37" t="s">
        <v>96</v>
      </c>
      <c r="F18" s="46" t="s">
        <v>97</v>
      </c>
      <c r="G18" s="46" t="s">
        <v>103</v>
      </c>
      <c r="H18" s="46">
        <v>20</v>
      </c>
    </row>
    <row r="19" spans="1:8" s="24" customFormat="1" ht="52.5" customHeight="1">
      <c r="A19" s="112"/>
      <c r="B19" s="128"/>
      <c r="C19" s="44" t="s">
        <v>54</v>
      </c>
      <c r="D19" s="37" t="s">
        <v>61</v>
      </c>
      <c r="E19" s="49">
        <v>1</v>
      </c>
      <c r="F19" s="47">
        <v>1</v>
      </c>
      <c r="G19" s="46" t="s">
        <v>103</v>
      </c>
      <c r="H19" s="46">
        <v>10</v>
      </c>
    </row>
    <row r="20" spans="1:8" s="24" customFormat="1" ht="68.25" customHeight="1">
      <c r="A20" s="112"/>
      <c r="B20" s="128"/>
      <c r="C20" s="44" t="s">
        <v>55</v>
      </c>
      <c r="D20" s="37" t="s">
        <v>33</v>
      </c>
      <c r="E20" s="37" t="s">
        <v>98</v>
      </c>
      <c r="F20" s="46" t="s">
        <v>98</v>
      </c>
      <c r="G20" s="46" t="s">
        <v>103</v>
      </c>
      <c r="H20" s="46">
        <v>10</v>
      </c>
    </row>
    <row r="21" spans="1:8" s="24" customFormat="1" ht="32.25" customHeight="1">
      <c r="A21" s="112"/>
      <c r="B21" s="129"/>
      <c r="C21" s="44" t="s">
        <v>56</v>
      </c>
      <c r="D21" s="37" t="s">
        <v>99</v>
      </c>
      <c r="E21" s="37" t="s">
        <v>100</v>
      </c>
      <c r="F21" s="46">
        <v>179.09</v>
      </c>
      <c r="G21" s="46" t="s">
        <v>103</v>
      </c>
      <c r="H21" s="46">
        <v>10</v>
      </c>
    </row>
    <row r="22" spans="1:8" s="24" customFormat="1" ht="36.75" customHeight="1">
      <c r="A22" s="112"/>
      <c r="B22" s="43" t="s">
        <v>57</v>
      </c>
      <c r="C22" s="44" t="s">
        <v>58</v>
      </c>
      <c r="D22" s="37" t="s">
        <v>62</v>
      </c>
      <c r="E22" s="37" t="s">
        <v>101</v>
      </c>
      <c r="F22" s="47">
        <v>1</v>
      </c>
      <c r="G22" s="46" t="s">
        <v>103</v>
      </c>
      <c r="H22" s="46">
        <v>30</v>
      </c>
    </row>
    <row r="23" spans="1:8" s="24" customFormat="1" ht="36" customHeight="1">
      <c r="A23" s="112"/>
      <c r="B23" s="44" t="s">
        <v>59</v>
      </c>
      <c r="C23" s="48" t="s">
        <v>43</v>
      </c>
      <c r="D23" s="37" t="s">
        <v>32</v>
      </c>
      <c r="E23" s="37" t="s">
        <v>63</v>
      </c>
      <c r="F23" s="47">
        <v>1</v>
      </c>
      <c r="G23" s="46" t="s">
        <v>103</v>
      </c>
      <c r="H23" s="46">
        <v>10</v>
      </c>
    </row>
    <row r="25" spans="1:8" ht="66" customHeight="1">
      <c r="A25" s="130" t="s">
        <v>60</v>
      </c>
      <c r="B25" s="130"/>
      <c r="C25" s="130"/>
      <c r="D25" s="130"/>
      <c r="E25" s="130"/>
      <c r="F25" s="130"/>
      <c r="G25" s="130"/>
      <c r="H25" s="130"/>
    </row>
  </sheetData>
  <sheetProtection/>
  <mergeCells count="29">
    <mergeCell ref="A17:A23"/>
    <mergeCell ref="B18:B21"/>
    <mergeCell ref="A25:H25"/>
    <mergeCell ref="B12:H12"/>
    <mergeCell ref="B13:C13"/>
    <mergeCell ref="E13:H13"/>
    <mergeCell ref="B14:H14"/>
    <mergeCell ref="B15:H15"/>
    <mergeCell ref="A16:B16"/>
    <mergeCell ref="C16:D16"/>
    <mergeCell ref="E16:F16"/>
    <mergeCell ref="G16:H16"/>
    <mergeCell ref="B8:C9"/>
    <mergeCell ref="E8:H8"/>
    <mergeCell ref="E9:H9"/>
    <mergeCell ref="B10:C10"/>
    <mergeCell ref="E10:H10"/>
    <mergeCell ref="B11:C11"/>
    <mergeCell ref="E11:H11"/>
    <mergeCell ref="A2:H2"/>
    <mergeCell ref="B4:C4"/>
    <mergeCell ref="E4:H4"/>
    <mergeCell ref="B5:C5"/>
    <mergeCell ref="E5:H5"/>
    <mergeCell ref="A6:A11"/>
    <mergeCell ref="B6:C6"/>
    <mergeCell ref="D6:H6"/>
    <mergeCell ref="B7:C7"/>
    <mergeCell ref="D7:H7"/>
  </mergeCells>
  <printOptions/>
  <pageMargins left="0.21" right="0.25" top="0.83" bottom="0.4" header="0.3" footer="0.3"/>
  <pageSetup horizontalDpi="1200" verticalDpi="1200" orientation="portrait" paperSize="9" scale="85" r:id="rId1"/>
</worksheet>
</file>

<file path=xl/worksheets/sheet3.xml><?xml version="1.0" encoding="utf-8"?>
<worksheet xmlns="http://schemas.openxmlformats.org/spreadsheetml/2006/main" xmlns:r="http://schemas.openxmlformats.org/officeDocument/2006/relationships">
  <dimension ref="A1:J25"/>
  <sheetViews>
    <sheetView zoomScalePageLayoutView="0" workbookViewId="0" topLeftCell="A1">
      <selection activeCell="K12" sqref="K12"/>
    </sheetView>
  </sheetViews>
  <sheetFormatPr defaultColWidth="9.140625" defaultRowHeight="15"/>
  <cols>
    <col min="1" max="1" width="15.57421875" style="21" customWidth="1"/>
    <col min="2" max="2" width="11.7109375" style="21" customWidth="1"/>
    <col min="3" max="3" width="12.57421875" style="21" customWidth="1"/>
    <col min="4" max="4" width="12.7109375" style="21" customWidth="1"/>
    <col min="5" max="5" width="12.140625" style="21" customWidth="1"/>
    <col min="6" max="6" width="11.421875" style="21" customWidth="1"/>
    <col min="7" max="7" width="13.7109375" style="21" customWidth="1"/>
    <col min="8" max="8" width="14.00390625" style="21" customWidth="1"/>
    <col min="9" max="16384" width="9.00390625" style="21" customWidth="1"/>
  </cols>
  <sheetData>
    <row r="1" spans="1:5" ht="12" customHeight="1">
      <c r="A1" s="19"/>
      <c r="B1" s="19"/>
      <c r="C1" s="19"/>
      <c r="D1" s="19"/>
      <c r="E1" s="20"/>
    </row>
    <row r="2" spans="1:8" ht="21.75" customHeight="1">
      <c r="A2" s="101" t="s">
        <v>78</v>
      </c>
      <c r="B2" s="101"/>
      <c r="C2" s="101"/>
      <c r="D2" s="101"/>
      <c r="E2" s="101"/>
      <c r="F2" s="101"/>
      <c r="G2" s="101"/>
      <c r="H2" s="101"/>
    </row>
    <row r="3" spans="1:5" ht="15.75" customHeight="1">
      <c r="A3" s="23"/>
      <c r="B3" s="22"/>
      <c r="C3" s="22"/>
      <c r="D3" s="22"/>
      <c r="E3" s="22"/>
    </row>
    <row r="4" spans="1:8" s="24" customFormat="1" ht="28.5" customHeight="1">
      <c r="A4" s="31" t="s">
        <v>34</v>
      </c>
      <c r="B4" s="134" t="s">
        <v>110</v>
      </c>
      <c r="C4" s="135"/>
      <c r="D4" s="31" t="s">
        <v>35</v>
      </c>
      <c r="E4" s="104" t="s">
        <v>209</v>
      </c>
      <c r="F4" s="134"/>
      <c r="G4" s="134"/>
      <c r="H4" s="134"/>
    </row>
    <row r="5" spans="1:8" s="24" customFormat="1" ht="24.75" customHeight="1">
      <c r="A5" s="31" t="s">
        <v>13</v>
      </c>
      <c r="B5" s="136" t="s">
        <v>111</v>
      </c>
      <c r="C5" s="135"/>
      <c r="D5" s="31" t="s">
        <v>36</v>
      </c>
      <c r="E5" s="136" t="s">
        <v>37</v>
      </c>
      <c r="F5" s="136"/>
      <c r="G5" s="136"/>
      <c r="H5" s="136"/>
    </row>
    <row r="6" spans="1:8" s="19" customFormat="1" ht="15" customHeight="1">
      <c r="A6" s="137" t="s">
        <v>38</v>
      </c>
      <c r="B6" s="139" t="s">
        <v>27</v>
      </c>
      <c r="C6" s="140"/>
      <c r="D6" s="141" t="s">
        <v>28</v>
      </c>
      <c r="E6" s="141"/>
      <c r="F6" s="141"/>
      <c r="G6" s="141"/>
      <c r="H6" s="141"/>
    </row>
    <row r="7" spans="1:8" s="25" customFormat="1" ht="15.75" customHeight="1">
      <c r="A7" s="138"/>
      <c r="B7" s="142" t="s">
        <v>0</v>
      </c>
      <c r="C7" s="143"/>
      <c r="D7" s="144">
        <f>E8</f>
        <v>11490</v>
      </c>
      <c r="E7" s="144"/>
      <c r="F7" s="144"/>
      <c r="G7" s="144"/>
      <c r="H7" s="144"/>
    </row>
    <row r="8" spans="1:8" s="19" customFormat="1" ht="15" customHeight="1">
      <c r="A8" s="108"/>
      <c r="B8" s="147" t="s">
        <v>39</v>
      </c>
      <c r="C8" s="148"/>
      <c r="D8" s="32" t="s">
        <v>40</v>
      </c>
      <c r="E8" s="151">
        <v>11490</v>
      </c>
      <c r="F8" s="151"/>
      <c r="G8" s="151"/>
      <c r="H8" s="151"/>
    </row>
    <row r="9" spans="1:8" s="19" customFormat="1" ht="15" customHeight="1">
      <c r="A9" s="108"/>
      <c r="B9" s="149"/>
      <c r="C9" s="150"/>
      <c r="D9" s="32" t="s">
        <v>41</v>
      </c>
      <c r="E9" s="144"/>
      <c r="F9" s="144"/>
      <c r="G9" s="144"/>
      <c r="H9" s="144"/>
    </row>
    <row r="10" spans="1:8" s="19" customFormat="1" ht="12.75" customHeight="1">
      <c r="A10" s="108"/>
      <c r="B10" s="152" t="s">
        <v>42</v>
      </c>
      <c r="C10" s="153"/>
      <c r="D10" s="31" t="s">
        <v>43</v>
      </c>
      <c r="E10" s="154"/>
      <c r="F10" s="154"/>
      <c r="G10" s="154"/>
      <c r="H10" s="154"/>
    </row>
    <row r="11" spans="1:8" s="19" customFormat="1" ht="12.75" customHeight="1">
      <c r="A11" s="109"/>
      <c r="B11" s="147" t="s">
        <v>44</v>
      </c>
      <c r="C11" s="148"/>
      <c r="D11" s="31" t="s">
        <v>43</v>
      </c>
      <c r="E11" s="155"/>
      <c r="F11" s="155"/>
      <c r="G11" s="155"/>
      <c r="H11" s="155"/>
    </row>
    <row r="12" spans="1:10" s="24" customFormat="1" ht="111" customHeight="1">
      <c r="A12" s="31" t="s">
        <v>45</v>
      </c>
      <c r="B12" s="160" t="s">
        <v>64</v>
      </c>
      <c r="C12" s="160"/>
      <c r="D12" s="160"/>
      <c r="E12" s="160"/>
      <c r="F12" s="160"/>
      <c r="G12" s="160"/>
      <c r="H12" s="160"/>
      <c r="J12" s="28"/>
    </row>
    <row r="13" spans="1:8" s="24" customFormat="1" ht="25.5" customHeight="1">
      <c r="A13" s="31" t="s">
        <v>46</v>
      </c>
      <c r="B13" s="136" t="s">
        <v>80</v>
      </c>
      <c r="C13" s="136"/>
      <c r="D13" s="31" t="s">
        <v>47</v>
      </c>
      <c r="E13" s="136" t="s">
        <v>80</v>
      </c>
      <c r="F13" s="136"/>
      <c r="G13" s="136"/>
      <c r="H13" s="136"/>
    </row>
    <row r="14" spans="1:8" s="24" customFormat="1" ht="34.5" customHeight="1">
      <c r="A14" s="31" t="s">
        <v>29</v>
      </c>
      <c r="B14" s="161" t="s">
        <v>81</v>
      </c>
      <c r="C14" s="135"/>
      <c r="D14" s="135"/>
      <c r="E14" s="135"/>
      <c r="F14" s="135"/>
      <c r="G14" s="135"/>
      <c r="H14" s="135"/>
    </row>
    <row r="15" spans="1:8" s="24" customFormat="1" ht="34.5" customHeight="1">
      <c r="A15" s="33" t="s">
        <v>30</v>
      </c>
      <c r="B15" s="135" t="s">
        <v>82</v>
      </c>
      <c r="C15" s="135"/>
      <c r="D15" s="135"/>
      <c r="E15" s="135"/>
      <c r="F15" s="135"/>
      <c r="G15" s="135"/>
      <c r="H15" s="135"/>
    </row>
    <row r="16" spans="1:8" s="24" customFormat="1" ht="20.25" customHeight="1">
      <c r="A16" s="141" t="s">
        <v>65</v>
      </c>
      <c r="B16" s="141"/>
      <c r="C16" s="135">
        <v>99.85</v>
      </c>
      <c r="D16" s="135"/>
      <c r="E16" s="145" t="s">
        <v>48</v>
      </c>
      <c r="F16" s="146"/>
      <c r="G16" s="110">
        <v>9.85</v>
      </c>
      <c r="H16" s="111"/>
    </row>
    <row r="17" spans="1:8" s="24" customFormat="1" ht="15" customHeight="1">
      <c r="A17" s="141" t="s">
        <v>49</v>
      </c>
      <c r="B17" s="34" t="s">
        <v>21</v>
      </c>
      <c r="C17" s="34" t="s">
        <v>22</v>
      </c>
      <c r="D17" s="34" t="s">
        <v>31</v>
      </c>
      <c r="E17" s="34" t="s">
        <v>23</v>
      </c>
      <c r="F17" s="5" t="s">
        <v>50</v>
      </c>
      <c r="G17" s="5" t="s">
        <v>51</v>
      </c>
      <c r="H17" s="5" t="s">
        <v>52</v>
      </c>
    </row>
    <row r="18" spans="1:8" s="24" customFormat="1" ht="52.5" customHeight="1">
      <c r="A18" s="141"/>
      <c r="B18" s="156" t="s">
        <v>24</v>
      </c>
      <c r="C18" s="30" t="s">
        <v>53</v>
      </c>
      <c r="D18" s="36" t="s">
        <v>83</v>
      </c>
      <c r="E18" s="36" t="s">
        <v>84</v>
      </c>
      <c r="F18" s="37" t="s">
        <v>85</v>
      </c>
      <c r="G18" s="50" t="s">
        <v>25</v>
      </c>
      <c r="H18" s="50">
        <v>20</v>
      </c>
    </row>
    <row r="19" spans="1:8" s="24" customFormat="1" ht="51.75" customHeight="1">
      <c r="A19" s="141"/>
      <c r="B19" s="157"/>
      <c r="C19" s="30" t="s">
        <v>54</v>
      </c>
      <c r="D19" s="36" t="s">
        <v>86</v>
      </c>
      <c r="E19" s="36" t="s">
        <v>87</v>
      </c>
      <c r="F19" s="37" t="s">
        <v>87</v>
      </c>
      <c r="G19" s="50" t="s">
        <v>25</v>
      </c>
      <c r="H19" s="50">
        <v>10</v>
      </c>
    </row>
    <row r="20" spans="1:8" s="24" customFormat="1" ht="30.75" customHeight="1">
      <c r="A20" s="141"/>
      <c r="B20" s="157"/>
      <c r="C20" s="30" t="s">
        <v>55</v>
      </c>
      <c r="D20" s="36" t="s">
        <v>66</v>
      </c>
      <c r="E20" s="36" t="s">
        <v>88</v>
      </c>
      <c r="F20" s="37" t="s">
        <v>88</v>
      </c>
      <c r="G20" s="50" t="s">
        <v>25</v>
      </c>
      <c r="H20" s="50">
        <v>10</v>
      </c>
    </row>
    <row r="21" spans="1:8" s="24" customFormat="1" ht="32.25" customHeight="1">
      <c r="A21" s="141"/>
      <c r="B21" s="158"/>
      <c r="C21" s="30" t="s">
        <v>56</v>
      </c>
      <c r="D21" s="36" t="s">
        <v>67</v>
      </c>
      <c r="E21" s="36" t="s">
        <v>89</v>
      </c>
      <c r="F21" s="37" t="s">
        <v>89</v>
      </c>
      <c r="G21" s="50" t="s">
        <v>25</v>
      </c>
      <c r="H21" s="50">
        <v>10</v>
      </c>
    </row>
    <row r="22" spans="1:8" s="24" customFormat="1" ht="35.25" customHeight="1">
      <c r="A22" s="141"/>
      <c r="B22" s="35" t="s">
        <v>57</v>
      </c>
      <c r="C22" s="30" t="s">
        <v>68</v>
      </c>
      <c r="D22" s="36" t="s">
        <v>90</v>
      </c>
      <c r="E22" s="36" t="s">
        <v>69</v>
      </c>
      <c r="F22" s="37" t="s">
        <v>69</v>
      </c>
      <c r="G22" s="50" t="s">
        <v>25</v>
      </c>
      <c r="H22" s="50">
        <v>30</v>
      </c>
    </row>
    <row r="23" spans="1:8" s="24" customFormat="1" ht="36" customHeight="1">
      <c r="A23" s="141"/>
      <c r="B23" s="30" t="s">
        <v>59</v>
      </c>
      <c r="C23" s="31" t="s">
        <v>43</v>
      </c>
      <c r="D23" s="36" t="s">
        <v>70</v>
      </c>
      <c r="E23" s="36" t="s">
        <v>63</v>
      </c>
      <c r="F23" s="38">
        <v>1</v>
      </c>
      <c r="G23" s="50" t="s">
        <v>25</v>
      </c>
      <c r="H23" s="50">
        <v>10</v>
      </c>
    </row>
    <row r="25" spans="1:8" ht="66" customHeight="1">
      <c r="A25" s="159" t="s">
        <v>60</v>
      </c>
      <c r="B25" s="159"/>
      <c r="C25" s="159"/>
      <c r="D25" s="159"/>
      <c r="E25" s="159"/>
      <c r="F25" s="159"/>
      <c r="G25" s="159"/>
      <c r="H25" s="159"/>
    </row>
  </sheetData>
  <sheetProtection/>
  <mergeCells count="29">
    <mergeCell ref="A17:A23"/>
    <mergeCell ref="B18:B21"/>
    <mergeCell ref="A25:H25"/>
    <mergeCell ref="B12:H12"/>
    <mergeCell ref="B13:C13"/>
    <mergeCell ref="E13:H13"/>
    <mergeCell ref="B14:H14"/>
    <mergeCell ref="B15:H15"/>
    <mergeCell ref="A16:B16"/>
    <mergeCell ref="C16:D16"/>
    <mergeCell ref="E16:F16"/>
    <mergeCell ref="G16:H16"/>
    <mergeCell ref="B8:C9"/>
    <mergeCell ref="E8:H8"/>
    <mergeCell ref="E9:H9"/>
    <mergeCell ref="B10:C10"/>
    <mergeCell ref="E10:H10"/>
    <mergeCell ref="B11:C11"/>
    <mergeCell ref="E11:H11"/>
    <mergeCell ref="A2:H2"/>
    <mergeCell ref="B4:C4"/>
    <mergeCell ref="E4:H4"/>
    <mergeCell ref="B5:C5"/>
    <mergeCell ref="E5:H5"/>
    <mergeCell ref="A6:A11"/>
    <mergeCell ref="B6:C6"/>
    <mergeCell ref="D6:H6"/>
    <mergeCell ref="B7:C7"/>
    <mergeCell ref="D7:H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H25"/>
  <sheetViews>
    <sheetView zoomScalePageLayoutView="0" workbookViewId="0" topLeftCell="A1">
      <selection activeCell="E9" sqref="E9:H9"/>
    </sheetView>
  </sheetViews>
  <sheetFormatPr defaultColWidth="9.140625" defaultRowHeight="15"/>
  <cols>
    <col min="1" max="1" width="15.57421875" style="21" customWidth="1"/>
    <col min="2" max="2" width="15.140625" style="21" customWidth="1"/>
    <col min="3" max="3" width="15.00390625" style="21" customWidth="1"/>
    <col min="4" max="4" width="13.8515625" style="21" customWidth="1"/>
    <col min="5" max="5" width="17.28125" style="21" customWidth="1"/>
    <col min="6" max="6" width="19.8515625" style="21" customWidth="1"/>
    <col min="7" max="7" width="13.7109375" style="21" customWidth="1"/>
    <col min="8" max="8" width="14.00390625" style="21" customWidth="1"/>
    <col min="9" max="16384" width="9.00390625" style="21" customWidth="1"/>
  </cols>
  <sheetData>
    <row r="1" spans="1:5" ht="12" customHeight="1">
      <c r="A1" s="19"/>
      <c r="B1" s="19"/>
      <c r="C1" s="19"/>
      <c r="D1" s="19"/>
      <c r="E1" s="20"/>
    </row>
    <row r="2" spans="1:8" ht="21.75" customHeight="1">
      <c r="A2" s="101" t="s">
        <v>78</v>
      </c>
      <c r="B2" s="101"/>
      <c r="C2" s="101"/>
      <c r="D2" s="101"/>
      <c r="E2" s="101"/>
      <c r="F2" s="101"/>
      <c r="G2" s="101"/>
      <c r="H2" s="101"/>
    </row>
    <row r="3" spans="1:5" ht="15.75" customHeight="1">
      <c r="A3" s="23"/>
      <c r="B3" s="22"/>
      <c r="C3" s="22"/>
      <c r="D3" s="22"/>
      <c r="E3" s="22"/>
    </row>
    <row r="4" spans="1:8" s="24" customFormat="1" ht="29.25" customHeight="1">
      <c r="A4" s="31" t="s">
        <v>34</v>
      </c>
      <c r="B4" s="134" t="s">
        <v>112</v>
      </c>
      <c r="C4" s="135"/>
      <c r="D4" s="31" t="s">
        <v>35</v>
      </c>
      <c r="E4" s="104" t="s">
        <v>210</v>
      </c>
      <c r="F4" s="134"/>
      <c r="G4" s="134"/>
      <c r="H4" s="134"/>
    </row>
    <row r="5" spans="1:8" s="24" customFormat="1" ht="30" customHeight="1">
      <c r="A5" s="31" t="s">
        <v>13</v>
      </c>
      <c r="B5" s="136" t="s">
        <v>111</v>
      </c>
      <c r="C5" s="135"/>
      <c r="D5" s="31" t="s">
        <v>36</v>
      </c>
      <c r="E5" s="136" t="s">
        <v>37</v>
      </c>
      <c r="F5" s="136"/>
      <c r="G5" s="136"/>
      <c r="H5" s="136"/>
    </row>
    <row r="6" spans="1:8" s="19" customFormat="1" ht="23.25" customHeight="1">
      <c r="A6" s="137" t="s">
        <v>38</v>
      </c>
      <c r="B6" s="139" t="s">
        <v>27</v>
      </c>
      <c r="C6" s="140"/>
      <c r="D6" s="141" t="s">
        <v>28</v>
      </c>
      <c r="E6" s="141"/>
      <c r="F6" s="141"/>
      <c r="G6" s="141"/>
      <c r="H6" s="141"/>
    </row>
    <row r="7" spans="1:8" s="25" customFormat="1" ht="23.25" customHeight="1">
      <c r="A7" s="138"/>
      <c r="B7" s="142" t="s">
        <v>0</v>
      </c>
      <c r="C7" s="143"/>
      <c r="D7" s="144">
        <f>E8</f>
        <v>20000</v>
      </c>
      <c r="E7" s="144"/>
      <c r="F7" s="144"/>
      <c r="G7" s="144"/>
      <c r="H7" s="144"/>
    </row>
    <row r="8" spans="1:8" s="19" customFormat="1" ht="15" customHeight="1">
      <c r="A8" s="108"/>
      <c r="B8" s="147" t="s">
        <v>39</v>
      </c>
      <c r="C8" s="148"/>
      <c r="D8" s="32" t="s">
        <v>40</v>
      </c>
      <c r="E8" s="151">
        <v>20000</v>
      </c>
      <c r="F8" s="151"/>
      <c r="G8" s="151"/>
      <c r="H8" s="151"/>
    </row>
    <row r="9" spans="1:8" s="19" customFormat="1" ht="23.25" customHeight="1">
      <c r="A9" s="108"/>
      <c r="B9" s="149"/>
      <c r="C9" s="150"/>
      <c r="D9" s="32" t="s">
        <v>41</v>
      </c>
      <c r="E9" s="144"/>
      <c r="F9" s="144"/>
      <c r="G9" s="144"/>
      <c r="H9" s="144"/>
    </row>
    <row r="10" spans="1:8" s="19" customFormat="1" ht="12.75" customHeight="1">
      <c r="A10" s="108"/>
      <c r="B10" s="152" t="s">
        <v>42</v>
      </c>
      <c r="C10" s="153"/>
      <c r="D10" s="31" t="s">
        <v>43</v>
      </c>
      <c r="E10" s="154"/>
      <c r="F10" s="154"/>
      <c r="G10" s="154"/>
      <c r="H10" s="154"/>
    </row>
    <row r="11" spans="1:8" s="19" customFormat="1" ht="12.75" customHeight="1">
      <c r="A11" s="109"/>
      <c r="B11" s="147" t="s">
        <v>44</v>
      </c>
      <c r="C11" s="148"/>
      <c r="D11" s="31" t="s">
        <v>43</v>
      </c>
      <c r="E11" s="155"/>
      <c r="F11" s="155"/>
      <c r="G11" s="155"/>
      <c r="H11" s="155"/>
    </row>
    <row r="12" spans="1:8" s="24" customFormat="1" ht="79.5" customHeight="1">
      <c r="A12" s="31" t="s">
        <v>45</v>
      </c>
      <c r="B12" s="160" t="s">
        <v>104</v>
      </c>
      <c r="C12" s="160"/>
      <c r="D12" s="160"/>
      <c r="E12" s="160"/>
      <c r="F12" s="160"/>
      <c r="G12" s="160"/>
      <c r="H12" s="160"/>
    </row>
    <row r="13" spans="1:8" s="24" customFormat="1" ht="26.25" customHeight="1">
      <c r="A13" s="31" t="s">
        <v>46</v>
      </c>
      <c r="B13" s="136" t="s">
        <v>80</v>
      </c>
      <c r="C13" s="136"/>
      <c r="D13" s="31" t="s">
        <v>47</v>
      </c>
      <c r="E13" s="136" t="s">
        <v>80</v>
      </c>
      <c r="F13" s="136"/>
      <c r="G13" s="136"/>
      <c r="H13" s="136"/>
    </row>
    <row r="14" spans="1:8" s="24" customFormat="1" ht="24" customHeight="1">
      <c r="A14" s="31" t="s">
        <v>29</v>
      </c>
      <c r="B14" s="161" t="s">
        <v>105</v>
      </c>
      <c r="C14" s="135"/>
      <c r="D14" s="135"/>
      <c r="E14" s="135"/>
      <c r="F14" s="135"/>
      <c r="G14" s="135"/>
      <c r="H14" s="135"/>
    </row>
    <row r="15" spans="1:8" s="24" customFormat="1" ht="20.25" customHeight="1">
      <c r="A15" s="33" t="s">
        <v>30</v>
      </c>
      <c r="B15" s="135" t="s">
        <v>106</v>
      </c>
      <c r="C15" s="135"/>
      <c r="D15" s="135"/>
      <c r="E15" s="135"/>
      <c r="F15" s="135"/>
      <c r="G15" s="135"/>
      <c r="H15" s="135"/>
    </row>
    <row r="16" spans="1:8" s="24" customFormat="1" ht="20.25" customHeight="1">
      <c r="A16" s="141" t="s">
        <v>65</v>
      </c>
      <c r="B16" s="141"/>
      <c r="C16" s="135">
        <v>99.85</v>
      </c>
      <c r="D16" s="135"/>
      <c r="E16" s="145" t="s">
        <v>48</v>
      </c>
      <c r="F16" s="146"/>
      <c r="G16" s="162">
        <v>9.85</v>
      </c>
      <c r="H16" s="163"/>
    </row>
    <row r="17" spans="1:8" s="24" customFormat="1" ht="15" customHeight="1">
      <c r="A17" s="141" t="s">
        <v>49</v>
      </c>
      <c r="B17" s="34" t="s">
        <v>21</v>
      </c>
      <c r="C17" s="34" t="s">
        <v>22</v>
      </c>
      <c r="D17" s="34" t="s">
        <v>31</v>
      </c>
      <c r="E17" s="34" t="s">
        <v>23</v>
      </c>
      <c r="F17" s="5" t="s">
        <v>50</v>
      </c>
      <c r="G17" s="5" t="s">
        <v>51</v>
      </c>
      <c r="H17" s="5" t="s">
        <v>52</v>
      </c>
    </row>
    <row r="18" spans="1:8" s="24" customFormat="1" ht="46.5" customHeight="1">
      <c r="A18" s="141"/>
      <c r="B18" s="156" t="s">
        <v>24</v>
      </c>
      <c r="C18" s="30" t="s">
        <v>53</v>
      </c>
      <c r="D18" s="36" t="s">
        <v>83</v>
      </c>
      <c r="E18" s="36" t="s">
        <v>107</v>
      </c>
      <c r="F18" s="36" t="s">
        <v>108</v>
      </c>
      <c r="G18" s="26" t="s">
        <v>25</v>
      </c>
      <c r="H18" s="26">
        <v>20</v>
      </c>
    </row>
    <row r="19" spans="1:8" s="24" customFormat="1" ht="45" customHeight="1">
      <c r="A19" s="141"/>
      <c r="B19" s="157"/>
      <c r="C19" s="30" t="s">
        <v>54</v>
      </c>
      <c r="D19" s="36" t="s">
        <v>86</v>
      </c>
      <c r="E19" s="36" t="s">
        <v>87</v>
      </c>
      <c r="F19" s="36" t="s">
        <v>87</v>
      </c>
      <c r="G19" s="26" t="s">
        <v>25</v>
      </c>
      <c r="H19" s="26">
        <v>10</v>
      </c>
    </row>
    <row r="20" spans="1:8" s="24" customFormat="1" ht="40.5" customHeight="1">
      <c r="A20" s="141"/>
      <c r="B20" s="157"/>
      <c r="C20" s="30" t="s">
        <v>55</v>
      </c>
      <c r="D20" s="36" t="s">
        <v>66</v>
      </c>
      <c r="E20" s="36" t="s">
        <v>88</v>
      </c>
      <c r="F20" s="36" t="s">
        <v>88</v>
      </c>
      <c r="G20" s="26" t="s">
        <v>25</v>
      </c>
      <c r="H20" s="26">
        <v>10</v>
      </c>
    </row>
    <row r="21" spans="1:8" s="24" customFormat="1" ht="54.75" customHeight="1">
      <c r="A21" s="141"/>
      <c r="B21" s="158"/>
      <c r="C21" s="30" t="s">
        <v>56</v>
      </c>
      <c r="D21" s="36" t="s">
        <v>67</v>
      </c>
      <c r="E21" s="36" t="s">
        <v>109</v>
      </c>
      <c r="F21" s="36" t="s">
        <v>109</v>
      </c>
      <c r="G21" s="26" t="s">
        <v>25</v>
      </c>
      <c r="H21" s="26">
        <v>10</v>
      </c>
    </row>
    <row r="22" spans="1:8" s="24" customFormat="1" ht="42.75" customHeight="1">
      <c r="A22" s="141"/>
      <c r="B22" s="35" t="s">
        <v>57</v>
      </c>
      <c r="C22" s="30" t="s">
        <v>68</v>
      </c>
      <c r="D22" s="36" t="s">
        <v>90</v>
      </c>
      <c r="E22" s="36" t="s">
        <v>69</v>
      </c>
      <c r="F22" s="36" t="s">
        <v>69</v>
      </c>
      <c r="G22" s="26" t="s">
        <v>25</v>
      </c>
      <c r="H22" s="26">
        <v>30</v>
      </c>
    </row>
    <row r="23" spans="1:8" s="24" customFormat="1" ht="27" customHeight="1">
      <c r="A23" s="141"/>
      <c r="B23" s="30" t="s">
        <v>59</v>
      </c>
      <c r="C23" s="31" t="s">
        <v>43</v>
      </c>
      <c r="D23" s="36" t="s">
        <v>70</v>
      </c>
      <c r="E23" s="36" t="s">
        <v>63</v>
      </c>
      <c r="F23" s="51">
        <v>1</v>
      </c>
      <c r="G23" s="26" t="s">
        <v>25</v>
      </c>
      <c r="H23" s="26">
        <v>10</v>
      </c>
    </row>
    <row r="25" spans="1:8" ht="66" customHeight="1">
      <c r="A25" s="159" t="s">
        <v>60</v>
      </c>
      <c r="B25" s="159"/>
      <c r="C25" s="159"/>
      <c r="D25" s="159"/>
      <c r="E25" s="159"/>
      <c r="F25" s="159"/>
      <c r="G25" s="159"/>
      <c r="H25" s="159"/>
    </row>
  </sheetData>
  <sheetProtection/>
  <mergeCells count="29">
    <mergeCell ref="A17:A23"/>
    <mergeCell ref="B18:B21"/>
    <mergeCell ref="A25:H25"/>
    <mergeCell ref="B12:H12"/>
    <mergeCell ref="B13:C13"/>
    <mergeCell ref="E13:H13"/>
    <mergeCell ref="B14:H14"/>
    <mergeCell ref="B15:H15"/>
    <mergeCell ref="A16:B16"/>
    <mergeCell ref="C16:D16"/>
    <mergeCell ref="E16:F16"/>
    <mergeCell ref="G16:H16"/>
    <mergeCell ref="B8:C9"/>
    <mergeCell ref="E8:H8"/>
    <mergeCell ref="E9:H9"/>
    <mergeCell ref="B10:C10"/>
    <mergeCell ref="E10:H10"/>
    <mergeCell ref="B11:C11"/>
    <mergeCell ref="E11:H11"/>
    <mergeCell ref="A2:H2"/>
    <mergeCell ref="B4:C4"/>
    <mergeCell ref="E4:H4"/>
    <mergeCell ref="B5:C5"/>
    <mergeCell ref="E5:H5"/>
    <mergeCell ref="A6:A11"/>
    <mergeCell ref="B6:C6"/>
    <mergeCell ref="D6:H6"/>
    <mergeCell ref="B7:C7"/>
    <mergeCell ref="D7:H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H25"/>
  <sheetViews>
    <sheetView zoomScalePageLayoutView="0" workbookViewId="0" topLeftCell="A1">
      <selection activeCell="B12" sqref="B12:H12"/>
    </sheetView>
  </sheetViews>
  <sheetFormatPr defaultColWidth="9.140625" defaultRowHeight="15"/>
  <cols>
    <col min="1" max="1" width="15.57421875" style="21" customWidth="1"/>
    <col min="2" max="2" width="15.140625" style="21" customWidth="1"/>
    <col min="3" max="3" width="15.00390625" style="21" customWidth="1"/>
    <col min="4" max="4" width="13.8515625" style="21" customWidth="1"/>
    <col min="5" max="5" width="17.28125" style="21" customWidth="1"/>
    <col min="6" max="6" width="23.7109375" style="21" customWidth="1"/>
    <col min="7" max="7" width="13.7109375" style="21" customWidth="1"/>
    <col min="8" max="8" width="14.00390625" style="21" customWidth="1"/>
    <col min="9" max="16384" width="9.00390625" style="21" customWidth="1"/>
  </cols>
  <sheetData>
    <row r="1" spans="1:5" ht="12" customHeight="1">
      <c r="A1" s="19"/>
      <c r="B1" s="19"/>
      <c r="C1" s="19"/>
      <c r="D1" s="19"/>
      <c r="E1" s="20"/>
    </row>
    <row r="2" spans="1:8" ht="21.75" customHeight="1">
      <c r="A2" s="101" t="s">
        <v>79</v>
      </c>
      <c r="B2" s="101"/>
      <c r="C2" s="101"/>
      <c r="D2" s="101"/>
      <c r="E2" s="101"/>
      <c r="F2" s="101"/>
      <c r="G2" s="101"/>
      <c r="H2" s="101"/>
    </row>
    <row r="3" spans="1:5" ht="15.75" customHeight="1">
      <c r="A3" s="23"/>
      <c r="B3" s="22"/>
      <c r="C3" s="22"/>
      <c r="D3" s="22"/>
      <c r="E3" s="22"/>
    </row>
    <row r="4" spans="1:8" s="24" customFormat="1" ht="20.25" customHeight="1">
      <c r="A4" s="52" t="s">
        <v>34</v>
      </c>
      <c r="B4" s="164" t="s">
        <v>113</v>
      </c>
      <c r="C4" s="165"/>
      <c r="D4" s="52" t="s">
        <v>35</v>
      </c>
      <c r="E4" s="166" t="s">
        <v>211</v>
      </c>
      <c r="F4" s="164"/>
      <c r="G4" s="164"/>
      <c r="H4" s="164"/>
    </row>
    <row r="5" spans="1:8" s="24" customFormat="1" ht="22.5" customHeight="1">
      <c r="A5" s="52" t="s">
        <v>13</v>
      </c>
      <c r="B5" s="136" t="s">
        <v>111</v>
      </c>
      <c r="C5" s="135"/>
      <c r="D5" s="52" t="s">
        <v>36</v>
      </c>
      <c r="E5" s="167" t="s">
        <v>37</v>
      </c>
      <c r="F5" s="167"/>
      <c r="G5" s="167"/>
      <c r="H5" s="167"/>
    </row>
    <row r="6" spans="1:8" s="19" customFormat="1" ht="15" customHeight="1">
      <c r="A6" s="180" t="s">
        <v>38</v>
      </c>
      <c r="B6" s="168" t="s">
        <v>27</v>
      </c>
      <c r="C6" s="169"/>
      <c r="D6" s="170" t="s">
        <v>28</v>
      </c>
      <c r="E6" s="170"/>
      <c r="F6" s="170"/>
      <c r="G6" s="170"/>
      <c r="H6" s="170"/>
    </row>
    <row r="7" spans="1:8" s="25" customFormat="1" ht="15.75" customHeight="1">
      <c r="A7" s="181"/>
      <c r="B7" s="184" t="s">
        <v>0</v>
      </c>
      <c r="C7" s="185"/>
      <c r="D7" s="172">
        <v>20000</v>
      </c>
      <c r="E7" s="172"/>
      <c r="F7" s="172"/>
      <c r="G7" s="172"/>
      <c r="H7" s="172"/>
    </row>
    <row r="8" spans="1:8" s="19" customFormat="1" ht="15" customHeight="1">
      <c r="A8" s="182"/>
      <c r="B8" s="176" t="s">
        <v>39</v>
      </c>
      <c r="C8" s="177"/>
      <c r="D8" s="53" t="s">
        <v>40</v>
      </c>
      <c r="E8" s="171">
        <v>20000</v>
      </c>
      <c r="F8" s="171"/>
      <c r="G8" s="171"/>
      <c r="H8" s="171"/>
    </row>
    <row r="9" spans="1:8" s="19" customFormat="1" ht="23.25" customHeight="1">
      <c r="A9" s="182"/>
      <c r="B9" s="178"/>
      <c r="C9" s="179"/>
      <c r="D9" s="53" t="s">
        <v>41</v>
      </c>
      <c r="E9" s="172"/>
      <c r="F9" s="172"/>
      <c r="G9" s="172"/>
      <c r="H9" s="172"/>
    </row>
    <row r="10" spans="1:8" s="19" customFormat="1" ht="12.75" customHeight="1">
      <c r="A10" s="182"/>
      <c r="B10" s="173" t="s">
        <v>42</v>
      </c>
      <c r="C10" s="174"/>
      <c r="D10" s="52" t="s">
        <v>43</v>
      </c>
      <c r="E10" s="175"/>
      <c r="F10" s="175"/>
      <c r="G10" s="175"/>
      <c r="H10" s="175"/>
    </row>
    <row r="11" spans="1:8" s="19" customFormat="1" ht="12.75" customHeight="1">
      <c r="A11" s="183"/>
      <c r="B11" s="176" t="s">
        <v>44</v>
      </c>
      <c r="C11" s="177"/>
      <c r="D11" s="52" t="s">
        <v>43</v>
      </c>
      <c r="E11" s="186"/>
      <c r="F11" s="186"/>
      <c r="G11" s="186"/>
      <c r="H11" s="186"/>
    </row>
    <row r="12" spans="1:8" s="24" customFormat="1" ht="156" customHeight="1">
      <c r="A12" s="52" t="s">
        <v>45</v>
      </c>
      <c r="B12" s="187" t="s">
        <v>114</v>
      </c>
      <c r="C12" s="187"/>
      <c r="D12" s="187"/>
      <c r="E12" s="187"/>
      <c r="F12" s="187"/>
      <c r="G12" s="187"/>
      <c r="H12" s="187"/>
    </row>
    <row r="13" spans="1:8" s="24" customFormat="1" ht="26.25" customHeight="1">
      <c r="A13" s="52" t="s">
        <v>46</v>
      </c>
      <c r="B13" s="167" t="s">
        <v>80</v>
      </c>
      <c r="C13" s="167"/>
      <c r="D13" s="52" t="s">
        <v>47</v>
      </c>
      <c r="E13" s="167" t="s">
        <v>80</v>
      </c>
      <c r="F13" s="167"/>
      <c r="G13" s="167"/>
      <c r="H13" s="167"/>
    </row>
    <row r="14" spans="1:8" s="24" customFormat="1" ht="24" customHeight="1">
      <c r="A14" s="52" t="s">
        <v>29</v>
      </c>
      <c r="B14" s="188" t="s">
        <v>115</v>
      </c>
      <c r="C14" s="165"/>
      <c r="D14" s="165"/>
      <c r="E14" s="165"/>
      <c r="F14" s="165"/>
      <c r="G14" s="165"/>
      <c r="H14" s="165"/>
    </row>
    <row r="15" spans="1:8" s="24" customFormat="1" ht="20.25" customHeight="1">
      <c r="A15" s="54" t="s">
        <v>30</v>
      </c>
      <c r="B15" s="165" t="s">
        <v>116</v>
      </c>
      <c r="C15" s="165"/>
      <c r="D15" s="165"/>
      <c r="E15" s="165"/>
      <c r="F15" s="165"/>
      <c r="G15" s="165"/>
      <c r="H15" s="165"/>
    </row>
    <row r="16" spans="1:8" s="24" customFormat="1" ht="20.25" customHeight="1">
      <c r="A16" s="170" t="s">
        <v>65</v>
      </c>
      <c r="B16" s="170"/>
      <c r="C16" s="189" t="s">
        <v>117</v>
      </c>
      <c r="D16" s="189"/>
      <c r="E16" s="194" t="s">
        <v>48</v>
      </c>
      <c r="F16" s="195"/>
      <c r="G16" s="196" t="s">
        <v>118</v>
      </c>
      <c r="H16" s="197"/>
    </row>
    <row r="17" spans="1:8" s="24" customFormat="1" ht="15" customHeight="1">
      <c r="A17" s="170" t="s">
        <v>49</v>
      </c>
      <c r="B17" s="55" t="s">
        <v>21</v>
      </c>
      <c r="C17" s="61" t="s">
        <v>22</v>
      </c>
      <c r="D17" s="61" t="s">
        <v>31</v>
      </c>
      <c r="E17" s="61" t="s">
        <v>23</v>
      </c>
      <c r="F17" s="62" t="s">
        <v>50</v>
      </c>
      <c r="G17" s="62" t="s">
        <v>51</v>
      </c>
      <c r="H17" s="62" t="s">
        <v>52</v>
      </c>
    </row>
    <row r="18" spans="1:8" s="24" customFormat="1" ht="49.5" customHeight="1">
      <c r="A18" s="170"/>
      <c r="B18" s="191" t="s">
        <v>24</v>
      </c>
      <c r="C18" s="63" t="s">
        <v>53</v>
      </c>
      <c r="D18" s="64" t="s">
        <v>119</v>
      </c>
      <c r="E18" s="64" t="s">
        <v>115</v>
      </c>
      <c r="F18" s="64" t="s">
        <v>120</v>
      </c>
      <c r="G18" s="65"/>
      <c r="H18" s="65" t="s">
        <v>121</v>
      </c>
    </row>
    <row r="19" spans="1:8" s="24" customFormat="1" ht="54" customHeight="1">
      <c r="A19" s="170"/>
      <c r="B19" s="192"/>
      <c r="C19" s="63" t="s">
        <v>54</v>
      </c>
      <c r="D19" s="64" t="s">
        <v>86</v>
      </c>
      <c r="E19" s="64" t="s">
        <v>87</v>
      </c>
      <c r="F19" s="64" t="s">
        <v>87</v>
      </c>
      <c r="G19" s="65"/>
      <c r="H19" s="65" t="s">
        <v>122</v>
      </c>
    </row>
    <row r="20" spans="1:8" s="24" customFormat="1" ht="23.25" customHeight="1">
      <c r="A20" s="170"/>
      <c r="B20" s="192"/>
      <c r="C20" s="63" t="s">
        <v>55</v>
      </c>
      <c r="D20" s="58" t="s">
        <v>66</v>
      </c>
      <c r="E20" s="59" t="s">
        <v>88</v>
      </c>
      <c r="F20" s="59" t="s">
        <v>88</v>
      </c>
      <c r="G20" s="65"/>
      <c r="H20" s="65" t="s">
        <v>122</v>
      </c>
    </row>
    <row r="21" spans="1:8" s="24" customFormat="1" ht="47.25" customHeight="1">
      <c r="A21" s="170"/>
      <c r="B21" s="193"/>
      <c r="C21" s="63" t="s">
        <v>56</v>
      </c>
      <c r="D21" s="58" t="s">
        <v>67</v>
      </c>
      <c r="E21" s="58" t="s">
        <v>109</v>
      </c>
      <c r="F21" s="58" t="s">
        <v>109</v>
      </c>
      <c r="G21" s="65"/>
      <c r="H21" s="65" t="s">
        <v>122</v>
      </c>
    </row>
    <row r="22" spans="1:8" s="24" customFormat="1" ht="52.5" customHeight="1">
      <c r="A22" s="170"/>
      <c r="B22" s="56" t="s">
        <v>57</v>
      </c>
      <c r="C22" s="63" t="s">
        <v>68</v>
      </c>
      <c r="D22" s="58" t="s">
        <v>90</v>
      </c>
      <c r="E22" s="58" t="s">
        <v>69</v>
      </c>
      <c r="F22" s="58" t="s">
        <v>69</v>
      </c>
      <c r="G22" s="65"/>
      <c r="H22" s="65" t="s">
        <v>123</v>
      </c>
    </row>
    <row r="23" spans="1:8" s="24" customFormat="1" ht="27" customHeight="1">
      <c r="A23" s="170"/>
      <c r="B23" s="57" t="s">
        <v>59</v>
      </c>
      <c r="C23" s="66" t="s">
        <v>43</v>
      </c>
      <c r="D23" s="58" t="s">
        <v>124</v>
      </c>
      <c r="E23" s="60" t="s">
        <v>63</v>
      </c>
      <c r="F23" s="60">
        <v>1</v>
      </c>
      <c r="G23" s="65"/>
      <c r="H23" s="65" t="s">
        <v>122</v>
      </c>
    </row>
    <row r="24" spans="3:8" ht="13.5">
      <c r="C24" s="67"/>
      <c r="D24" s="67"/>
      <c r="E24" s="67"/>
      <c r="F24" s="67"/>
      <c r="G24" s="67"/>
      <c r="H24" s="67"/>
    </row>
    <row r="25" spans="1:8" ht="66" customHeight="1">
      <c r="A25" s="190" t="s">
        <v>60</v>
      </c>
      <c r="B25" s="190"/>
      <c r="C25" s="190"/>
      <c r="D25" s="190"/>
      <c r="E25" s="190"/>
      <c r="F25" s="190"/>
      <c r="G25" s="190"/>
      <c r="H25" s="190"/>
    </row>
  </sheetData>
  <sheetProtection/>
  <mergeCells count="29">
    <mergeCell ref="A16:B16"/>
    <mergeCell ref="C16:D16"/>
    <mergeCell ref="A25:H25"/>
    <mergeCell ref="A17:A23"/>
    <mergeCell ref="B18:B21"/>
    <mergeCell ref="E16:F16"/>
    <mergeCell ref="G16:H16"/>
    <mergeCell ref="B11:C11"/>
    <mergeCell ref="B12:H12"/>
    <mergeCell ref="B13:C13"/>
    <mergeCell ref="E13:H13"/>
    <mergeCell ref="B14:H14"/>
    <mergeCell ref="B15:H15"/>
    <mergeCell ref="A2:H2"/>
    <mergeCell ref="E8:H8"/>
    <mergeCell ref="E9:H9"/>
    <mergeCell ref="B10:C10"/>
    <mergeCell ref="E10:H10"/>
    <mergeCell ref="B8:C9"/>
    <mergeCell ref="A6:A11"/>
    <mergeCell ref="B7:C7"/>
    <mergeCell ref="D7:H7"/>
    <mergeCell ref="E11:H11"/>
    <mergeCell ref="B4:C4"/>
    <mergeCell ref="E4:H4"/>
    <mergeCell ref="B5:C5"/>
    <mergeCell ref="E5:H5"/>
    <mergeCell ref="B6:C6"/>
    <mergeCell ref="D6:H6"/>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25"/>
  <sheetViews>
    <sheetView zoomScalePageLayoutView="0" workbookViewId="0" topLeftCell="A1">
      <selection activeCell="I12" sqref="I12"/>
    </sheetView>
  </sheetViews>
  <sheetFormatPr defaultColWidth="9.140625" defaultRowHeight="15"/>
  <cols>
    <col min="1" max="1" width="15.57421875" style="21" customWidth="1"/>
    <col min="2" max="2" width="15.140625" style="21" customWidth="1"/>
    <col min="3" max="3" width="15.00390625" style="21" customWidth="1"/>
    <col min="4" max="4" width="13.8515625" style="21" customWidth="1"/>
    <col min="5" max="5" width="17.28125" style="21" customWidth="1"/>
    <col min="6" max="7" width="13.7109375" style="21" customWidth="1"/>
    <col min="8" max="8" width="14.00390625" style="21" customWidth="1"/>
    <col min="9" max="16384" width="9.00390625" style="21" customWidth="1"/>
  </cols>
  <sheetData>
    <row r="1" spans="1:5" ht="12" customHeight="1">
      <c r="A1" s="19"/>
      <c r="B1" s="19"/>
      <c r="C1" s="19"/>
      <c r="D1" s="19"/>
      <c r="E1" s="20"/>
    </row>
    <row r="2" spans="1:8" ht="21.75" customHeight="1">
      <c r="A2" s="101" t="s">
        <v>78</v>
      </c>
      <c r="B2" s="101"/>
      <c r="C2" s="101"/>
      <c r="D2" s="101"/>
      <c r="E2" s="101"/>
      <c r="F2" s="101"/>
      <c r="G2" s="101"/>
      <c r="H2" s="101"/>
    </row>
    <row r="3" spans="1:5" ht="15.75" customHeight="1">
      <c r="A3" s="23"/>
      <c r="B3" s="22"/>
      <c r="C3" s="22"/>
      <c r="D3" s="22"/>
      <c r="E3" s="22"/>
    </row>
    <row r="4" spans="1:8" s="24" customFormat="1" ht="20.25" customHeight="1">
      <c r="A4" s="68" t="s">
        <v>125</v>
      </c>
      <c r="B4" s="104" t="s">
        <v>126</v>
      </c>
      <c r="C4" s="198"/>
      <c r="D4" s="68" t="s">
        <v>127</v>
      </c>
      <c r="E4" s="104" t="s">
        <v>212</v>
      </c>
      <c r="F4" s="104"/>
      <c r="G4" s="104"/>
      <c r="H4" s="104"/>
    </row>
    <row r="5" spans="1:8" s="24" customFormat="1" ht="22.5" customHeight="1">
      <c r="A5" s="68" t="s">
        <v>128</v>
      </c>
      <c r="B5" s="136" t="s">
        <v>111</v>
      </c>
      <c r="C5" s="135"/>
      <c r="D5" s="68" t="s">
        <v>129</v>
      </c>
      <c r="E5" s="199" t="s">
        <v>130</v>
      </c>
      <c r="F5" s="199"/>
      <c r="G5" s="199"/>
      <c r="H5" s="199"/>
    </row>
    <row r="6" spans="1:8" s="19" customFormat="1" ht="15" customHeight="1">
      <c r="A6" s="200" t="s">
        <v>131</v>
      </c>
      <c r="B6" s="202" t="s">
        <v>27</v>
      </c>
      <c r="C6" s="203"/>
      <c r="D6" s="204" t="s">
        <v>28</v>
      </c>
      <c r="E6" s="204"/>
      <c r="F6" s="204"/>
      <c r="G6" s="204"/>
      <c r="H6" s="204"/>
    </row>
    <row r="7" spans="1:8" s="25" customFormat="1" ht="15.75" customHeight="1">
      <c r="A7" s="201"/>
      <c r="B7" s="205" t="s">
        <v>132</v>
      </c>
      <c r="C7" s="206"/>
      <c r="D7" s="207">
        <f>E8</f>
        <v>7000</v>
      </c>
      <c r="E7" s="207"/>
      <c r="F7" s="207"/>
      <c r="G7" s="207"/>
      <c r="H7" s="207"/>
    </row>
    <row r="8" spans="1:8" s="19" customFormat="1" ht="15" customHeight="1">
      <c r="A8" s="108"/>
      <c r="B8" s="210" t="s">
        <v>133</v>
      </c>
      <c r="C8" s="211"/>
      <c r="D8" s="69" t="s">
        <v>134</v>
      </c>
      <c r="E8" s="214">
        <v>7000</v>
      </c>
      <c r="F8" s="214"/>
      <c r="G8" s="214"/>
      <c r="H8" s="214"/>
    </row>
    <row r="9" spans="1:8" s="19" customFormat="1" ht="23.25" customHeight="1">
      <c r="A9" s="108"/>
      <c r="B9" s="212"/>
      <c r="C9" s="213"/>
      <c r="D9" s="69" t="s">
        <v>135</v>
      </c>
      <c r="E9" s="207"/>
      <c r="F9" s="207"/>
      <c r="G9" s="207"/>
      <c r="H9" s="207"/>
    </row>
    <row r="10" spans="1:8" s="19" customFormat="1" ht="12.75" customHeight="1">
      <c r="A10" s="108"/>
      <c r="B10" s="215" t="s">
        <v>136</v>
      </c>
      <c r="C10" s="216"/>
      <c r="D10" s="68" t="s">
        <v>137</v>
      </c>
      <c r="E10" s="217"/>
      <c r="F10" s="217"/>
      <c r="G10" s="217"/>
      <c r="H10" s="217"/>
    </row>
    <row r="11" spans="1:8" s="19" customFormat="1" ht="12.75" customHeight="1">
      <c r="A11" s="109"/>
      <c r="B11" s="210" t="s">
        <v>138</v>
      </c>
      <c r="C11" s="211"/>
      <c r="D11" s="68" t="s">
        <v>137</v>
      </c>
      <c r="E11" s="218"/>
      <c r="F11" s="218"/>
      <c r="G11" s="218"/>
      <c r="H11" s="218"/>
    </row>
    <row r="12" spans="1:8" s="24" customFormat="1" ht="133.5" customHeight="1">
      <c r="A12" s="68" t="s">
        <v>139</v>
      </c>
      <c r="B12" s="223" t="s">
        <v>140</v>
      </c>
      <c r="C12" s="223"/>
      <c r="D12" s="223"/>
      <c r="E12" s="223"/>
      <c r="F12" s="223"/>
      <c r="G12" s="223"/>
      <c r="H12" s="223"/>
    </row>
    <row r="13" spans="1:8" s="24" customFormat="1" ht="26.25" customHeight="1">
      <c r="A13" s="68" t="s">
        <v>141</v>
      </c>
      <c r="B13" s="199" t="s">
        <v>142</v>
      </c>
      <c r="C13" s="199"/>
      <c r="D13" s="68" t="s">
        <v>143</v>
      </c>
      <c r="E13" s="199" t="s">
        <v>142</v>
      </c>
      <c r="F13" s="199"/>
      <c r="G13" s="199"/>
      <c r="H13" s="199"/>
    </row>
    <row r="14" spans="1:8" s="24" customFormat="1" ht="24" customHeight="1">
      <c r="A14" s="68" t="s">
        <v>29</v>
      </c>
      <c r="B14" s="224" t="s">
        <v>144</v>
      </c>
      <c r="C14" s="198"/>
      <c r="D14" s="198"/>
      <c r="E14" s="198"/>
      <c r="F14" s="198"/>
      <c r="G14" s="198"/>
      <c r="H14" s="198"/>
    </row>
    <row r="15" spans="1:8" s="24" customFormat="1" ht="20.25" customHeight="1">
      <c r="A15" s="70" t="s">
        <v>30</v>
      </c>
      <c r="B15" s="198" t="s">
        <v>145</v>
      </c>
      <c r="C15" s="198"/>
      <c r="D15" s="198"/>
      <c r="E15" s="198"/>
      <c r="F15" s="198"/>
      <c r="G15" s="198"/>
      <c r="H15" s="198"/>
    </row>
    <row r="16" spans="1:8" s="24" customFormat="1" ht="20.25" customHeight="1">
      <c r="A16" s="204" t="s">
        <v>146</v>
      </c>
      <c r="B16" s="204"/>
      <c r="C16" s="198">
        <v>99.89</v>
      </c>
      <c r="D16" s="198"/>
      <c r="E16" s="208" t="s">
        <v>147</v>
      </c>
      <c r="F16" s="209"/>
      <c r="G16" s="198">
        <v>9.89</v>
      </c>
      <c r="H16" s="198"/>
    </row>
    <row r="17" spans="1:8" s="24" customFormat="1" ht="15" customHeight="1">
      <c r="A17" s="204" t="s">
        <v>148</v>
      </c>
      <c r="B17" s="71" t="s">
        <v>21</v>
      </c>
      <c r="C17" s="71" t="s">
        <v>149</v>
      </c>
      <c r="D17" s="71" t="s">
        <v>31</v>
      </c>
      <c r="E17" s="71" t="s">
        <v>23</v>
      </c>
      <c r="F17" s="72" t="s">
        <v>150</v>
      </c>
      <c r="G17" s="72" t="s">
        <v>151</v>
      </c>
      <c r="H17" s="72" t="s">
        <v>152</v>
      </c>
    </row>
    <row r="18" spans="1:8" s="24" customFormat="1" ht="65.25" customHeight="1">
      <c r="A18" s="204"/>
      <c r="B18" s="219" t="s">
        <v>24</v>
      </c>
      <c r="C18" s="63" t="s">
        <v>153</v>
      </c>
      <c r="D18" s="74" t="s">
        <v>83</v>
      </c>
      <c r="E18" s="74" t="s">
        <v>154</v>
      </c>
      <c r="F18" s="75" t="s">
        <v>155</v>
      </c>
      <c r="G18" s="76"/>
      <c r="H18" s="77">
        <v>20</v>
      </c>
    </row>
    <row r="19" spans="1:8" s="24" customFormat="1" ht="33.75" customHeight="1">
      <c r="A19" s="204"/>
      <c r="B19" s="220"/>
      <c r="C19" s="63" t="s">
        <v>156</v>
      </c>
      <c r="D19" s="74" t="s">
        <v>86</v>
      </c>
      <c r="E19" s="74" t="s">
        <v>87</v>
      </c>
      <c r="F19" s="75" t="s">
        <v>157</v>
      </c>
      <c r="G19" s="76"/>
      <c r="H19" s="77">
        <v>10</v>
      </c>
    </row>
    <row r="20" spans="1:8" s="24" customFormat="1" ht="23.25" customHeight="1">
      <c r="A20" s="204"/>
      <c r="B20" s="220"/>
      <c r="C20" s="63" t="s">
        <v>158</v>
      </c>
      <c r="D20" s="74" t="s">
        <v>66</v>
      </c>
      <c r="E20" s="74" t="s">
        <v>88</v>
      </c>
      <c r="F20" s="75" t="s">
        <v>88</v>
      </c>
      <c r="G20" s="76"/>
      <c r="H20" s="77">
        <v>10</v>
      </c>
    </row>
    <row r="21" spans="1:8" s="24" customFormat="1" ht="39" customHeight="1">
      <c r="A21" s="204"/>
      <c r="B21" s="221"/>
      <c r="C21" s="63" t="s">
        <v>159</v>
      </c>
      <c r="D21" s="74" t="s">
        <v>67</v>
      </c>
      <c r="E21" s="74" t="s">
        <v>160</v>
      </c>
      <c r="F21" s="75" t="s">
        <v>160</v>
      </c>
      <c r="G21" s="76"/>
      <c r="H21" s="77">
        <v>10</v>
      </c>
    </row>
    <row r="22" spans="1:8" s="24" customFormat="1" ht="33" customHeight="1">
      <c r="A22" s="204"/>
      <c r="B22" s="73" t="s">
        <v>161</v>
      </c>
      <c r="C22" s="63" t="s">
        <v>162</v>
      </c>
      <c r="D22" s="78" t="s">
        <v>90</v>
      </c>
      <c r="E22" s="78" t="s">
        <v>69</v>
      </c>
      <c r="F22" s="75" t="s">
        <v>163</v>
      </c>
      <c r="G22" s="76"/>
      <c r="H22" s="77">
        <v>30</v>
      </c>
    </row>
    <row r="23" spans="1:8" s="24" customFormat="1" ht="27" customHeight="1">
      <c r="A23" s="204"/>
      <c r="B23" s="63" t="s">
        <v>164</v>
      </c>
      <c r="C23" s="68" t="s">
        <v>165</v>
      </c>
      <c r="D23" s="74" t="s">
        <v>166</v>
      </c>
      <c r="E23" s="74" t="s">
        <v>63</v>
      </c>
      <c r="F23" s="79">
        <v>1</v>
      </c>
      <c r="G23" s="76"/>
      <c r="H23" s="77">
        <v>10</v>
      </c>
    </row>
    <row r="25" spans="1:8" ht="66" customHeight="1">
      <c r="A25" s="222" t="s">
        <v>167</v>
      </c>
      <c r="B25" s="222"/>
      <c r="C25" s="222"/>
      <c r="D25" s="222"/>
      <c r="E25" s="222"/>
      <c r="F25" s="222"/>
      <c r="G25" s="222"/>
      <c r="H25" s="222"/>
    </row>
  </sheetData>
  <sheetProtection/>
  <mergeCells count="29">
    <mergeCell ref="A17:A23"/>
    <mergeCell ref="B18:B21"/>
    <mergeCell ref="A25:H25"/>
    <mergeCell ref="B12:H12"/>
    <mergeCell ref="B13:C13"/>
    <mergeCell ref="E13:H13"/>
    <mergeCell ref="B14:H14"/>
    <mergeCell ref="B15:H15"/>
    <mergeCell ref="A16:B16"/>
    <mergeCell ref="C16:D16"/>
    <mergeCell ref="E16:F16"/>
    <mergeCell ref="G16:H16"/>
    <mergeCell ref="B8:C9"/>
    <mergeCell ref="E8:H8"/>
    <mergeCell ref="E9:H9"/>
    <mergeCell ref="B10:C10"/>
    <mergeCell ref="E10:H10"/>
    <mergeCell ref="B11:C11"/>
    <mergeCell ref="E11:H11"/>
    <mergeCell ref="A2:H2"/>
    <mergeCell ref="B4:C4"/>
    <mergeCell ref="E4:H4"/>
    <mergeCell ref="B5:C5"/>
    <mergeCell ref="E5:H5"/>
    <mergeCell ref="A6:A11"/>
    <mergeCell ref="B6:C6"/>
    <mergeCell ref="D6:H6"/>
    <mergeCell ref="B7:C7"/>
    <mergeCell ref="D7:H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H25"/>
  <sheetViews>
    <sheetView zoomScalePageLayoutView="0" workbookViewId="0" topLeftCell="A1">
      <selection activeCell="A25" sqref="A25:H25"/>
    </sheetView>
  </sheetViews>
  <sheetFormatPr defaultColWidth="9.140625" defaultRowHeight="15"/>
  <cols>
    <col min="1" max="1" width="15.57421875" style="21" customWidth="1"/>
    <col min="2" max="2" width="15.140625" style="21" customWidth="1"/>
    <col min="3" max="3" width="15.00390625" style="21" customWidth="1"/>
    <col min="4" max="4" width="13.8515625" style="21" customWidth="1"/>
    <col min="5" max="5" width="17.28125" style="21" customWidth="1"/>
    <col min="6" max="6" width="17.140625" style="21" customWidth="1"/>
    <col min="7" max="7" width="13.7109375" style="21" customWidth="1"/>
    <col min="8" max="8" width="14.00390625" style="21" customWidth="1"/>
    <col min="9" max="16384" width="9.00390625" style="21" customWidth="1"/>
  </cols>
  <sheetData>
    <row r="1" spans="1:5" ht="12" customHeight="1">
      <c r="A1" s="19"/>
      <c r="B1" s="19"/>
      <c r="C1" s="19"/>
      <c r="D1" s="19"/>
      <c r="E1" s="20"/>
    </row>
    <row r="2" spans="1:8" ht="21.75" customHeight="1">
      <c r="A2" s="101" t="s">
        <v>78</v>
      </c>
      <c r="B2" s="101"/>
      <c r="C2" s="101"/>
      <c r="D2" s="101"/>
      <c r="E2" s="101"/>
      <c r="F2" s="101"/>
      <c r="G2" s="101"/>
      <c r="H2" s="101"/>
    </row>
    <row r="3" spans="1:5" ht="15.75" customHeight="1">
      <c r="A3" s="23"/>
      <c r="B3" s="22"/>
      <c r="C3" s="22"/>
      <c r="D3" s="22"/>
      <c r="E3" s="22"/>
    </row>
    <row r="4" spans="1:8" s="24" customFormat="1" ht="31.5" customHeight="1">
      <c r="A4" s="68" t="s">
        <v>34</v>
      </c>
      <c r="B4" s="104" t="s">
        <v>168</v>
      </c>
      <c r="C4" s="198"/>
      <c r="D4" s="68" t="s">
        <v>35</v>
      </c>
      <c r="E4" s="104" t="s">
        <v>169</v>
      </c>
      <c r="F4" s="104"/>
      <c r="G4" s="104"/>
      <c r="H4" s="104"/>
    </row>
    <row r="5" spans="1:8" s="24" customFormat="1" ht="22.5" customHeight="1">
      <c r="A5" s="68" t="s">
        <v>13</v>
      </c>
      <c r="B5" s="199" t="s">
        <v>170</v>
      </c>
      <c r="C5" s="198"/>
      <c r="D5" s="68" t="s">
        <v>36</v>
      </c>
      <c r="E5" s="199" t="s">
        <v>37</v>
      </c>
      <c r="F5" s="199"/>
      <c r="G5" s="199"/>
      <c r="H5" s="199"/>
    </row>
    <row r="6" spans="1:8" s="19" customFormat="1" ht="15" customHeight="1">
      <c r="A6" s="200" t="s">
        <v>38</v>
      </c>
      <c r="B6" s="202" t="s">
        <v>27</v>
      </c>
      <c r="C6" s="203"/>
      <c r="D6" s="204" t="s">
        <v>28</v>
      </c>
      <c r="E6" s="204"/>
      <c r="F6" s="204"/>
      <c r="G6" s="204"/>
      <c r="H6" s="204"/>
    </row>
    <row r="7" spans="1:8" s="25" customFormat="1" ht="15.75" customHeight="1">
      <c r="A7" s="201"/>
      <c r="B7" s="205" t="s">
        <v>0</v>
      </c>
      <c r="C7" s="206"/>
      <c r="D7" s="207">
        <v>1000</v>
      </c>
      <c r="E7" s="207"/>
      <c r="F7" s="207"/>
      <c r="G7" s="207"/>
      <c r="H7" s="207"/>
    </row>
    <row r="8" spans="1:8" s="19" customFormat="1" ht="16.5" customHeight="1">
      <c r="A8" s="108"/>
      <c r="B8" s="210" t="s">
        <v>39</v>
      </c>
      <c r="C8" s="211"/>
      <c r="D8" s="69" t="s">
        <v>40</v>
      </c>
      <c r="E8" s="217"/>
      <c r="F8" s="217"/>
      <c r="G8" s="217"/>
      <c r="H8" s="217"/>
    </row>
    <row r="9" spans="1:8" s="19" customFormat="1" ht="15.75" customHeight="1">
      <c r="A9" s="108"/>
      <c r="B9" s="212"/>
      <c r="C9" s="213"/>
      <c r="D9" s="69" t="s">
        <v>41</v>
      </c>
      <c r="E9" s="207">
        <v>1000</v>
      </c>
      <c r="F9" s="207"/>
      <c r="G9" s="207"/>
      <c r="H9" s="207"/>
    </row>
    <row r="10" spans="1:8" s="19" customFormat="1" ht="22.5" customHeight="1">
      <c r="A10" s="108"/>
      <c r="B10" s="215" t="s">
        <v>42</v>
      </c>
      <c r="C10" s="216"/>
      <c r="D10" s="68" t="s">
        <v>43</v>
      </c>
      <c r="E10" s="217"/>
      <c r="F10" s="217"/>
      <c r="G10" s="217"/>
      <c r="H10" s="217"/>
    </row>
    <row r="11" spans="1:8" s="19" customFormat="1" ht="19.5" customHeight="1">
      <c r="A11" s="109"/>
      <c r="B11" s="210" t="s">
        <v>44</v>
      </c>
      <c r="C11" s="211"/>
      <c r="D11" s="68" t="s">
        <v>43</v>
      </c>
      <c r="E11" s="217"/>
      <c r="F11" s="217"/>
      <c r="G11" s="217"/>
      <c r="H11" s="217"/>
    </row>
    <row r="12" spans="1:8" s="24" customFormat="1" ht="105.75" customHeight="1">
      <c r="A12" s="68" t="s">
        <v>45</v>
      </c>
      <c r="B12" s="223" t="s">
        <v>171</v>
      </c>
      <c r="C12" s="223"/>
      <c r="D12" s="223"/>
      <c r="E12" s="223"/>
      <c r="F12" s="223"/>
      <c r="G12" s="223"/>
      <c r="H12" s="223"/>
    </row>
    <row r="13" spans="1:8" s="24" customFormat="1" ht="26.25" customHeight="1">
      <c r="A13" s="68" t="s">
        <v>46</v>
      </c>
      <c r="B13" s="199" t="s">
        <v>172</v>
      </c>
      <c r="C13" s="199"/>
      <c r="D13" s="68" t="s">
        <v>47</v>
      </c>
      <c r="E13" s="199" t="s">
        <v>172</v>
      </c>
      <c r="F13" s="199"/>
      <c r="G13" s="199"/>
      <c r="H13" s="199"/>
    </row>
    <row r="14" spans="1:8" s="24" customFormat="1" ht="24" customHeight="1">
      <c r="A14" s="68" t="s">
        <v>29</v>
      </c>
      <c r="B14" s="226" t="s">
        <v>173</v>
      </c>
      <c r="C14" s="227"/>
      <c r="D14" s="227"/>
      <c r="E14" s="227"/>
      <c r="F14" s="227"/>
      <c r="G14" s="227"/>
      <c r="H14" s="228"/>
    </row>
    <row r="15" spans="1:8" s="24" customFormat="1" ht="33.75" customHeight="1">
      <c r="A15" s="70" t="s">
        <v>30</v>
      </c>
      <c r="B15" s="198" t="s">
        <v>174</v>
      </c>
      <c r="C15" s="198"/>
      <c r="D15" s="198"/>
      <c r="E15" s="198"/>
      <c r="F15" s="198"/>
      <c r="G15" s="198"/>
      <c r="H15" s="198"/>
    </row>
    <row r="16" spans="1:8" s="24" customFormat="1" ht="20.25" customHeight="1">
      <c r="A16" s="204" t="s">
        <v>65</v>
      </c>
      <c r="B16" s="204"/>
      <c r="C16" s="198">
        <v>100</v>
      </c>
      <c r="D16" s="198"/>
      <c r="E16" s="198" t="s">
        <v>48</v>
      </c>
      <c r="F16" s="198"/>
      <c r="G16" s="225">
        <v>10</v>
      </c>
      <c r="H16" s="225"/>
    </row>
    <row r="17" spans="1:8" s="24" customFormat="1" ht="15" customHeight="1">
      <c r="A17" s="204" t="s">
        <v>49</v>
      </c>
      <c r="B17" s="71" t="s">
        <v>21</v>
      </c>
      <c r="C17" s="71" t="s">
        <v>22</v>
      </c>
      <c r="D17" s="71" t="s">
        <v>31</v>
      </c>
      <c r="E17" s="71" t="s">
        <v>23</v>
      </c>
      <c r="F17" s="71" t="s">
        <v>50</v>
      </c>
      <c r="G17" s="71" t="s">
        <v>51</v>
      </c>
      <c r="H17" s="71" t="s">
        <v>52</v>
      </c>
    </row>
    <row r="18" spans="1:8" s="24" customFormat="1" ht="62.25" customHeight="1">
      <c r="A18" s="204"/>
      <c r="B18" s="219" t="s">
        <v>24</v>
      </c>
      <c r="C18" s="63" t="s">
        <v>153</v>
      </c>
      <c r="D18" s="63" t="s">
        <v>175</v>
      </c>
      <c r="E18" s="63" t="s">
        <v>176</v>
      </c>
      <c r="F18" s="82" t="s">
        <v>187</v>
      </c>
      <c r="G18" s="80"/>
      <c r="H18" s="72">
        <v>20</v>
      </c>
    </row>
    <row r="19" spans="1:8" s="24" customFormat="1" ht="51.75" customHeight="1">
      <c r="A19" s="204"/>
      <c r="B19" s="220"/>
      <c r="C19" s="63" t="s">
        <v>156</v>
      </c>
      <c r="D19" s="63" t="s">
        <v>177</v>
      </c>
      <c r="E19" s="63" t="s">
        <v>178</v>
      </c>
      <c r="F19" s="63" t="s">
        <v>179</v>
      </c>
      <c r="G19" s="80"/>
      <c r="H19" s="72">
        <v>10</v>
      </c>
    </row>
    <row r="20" spans="1:8" s="24" customFormat="1" ht="23.25" customHeight="1">
      <c r="A20" s="204"/>
      <c r="B20" s="220"/>
      <c r="C20" s="63" t="s">
        <v>55</v>
      </c>
      <c r="D20" s="63" t="s">
        <v>33</v>
      </c>
      <c r="E20" s="63" t="s">
        <v>88</v>
      </c>
      <c r="F20" s="63" t="s">
        <v>88</v>
      </c>
      <c r="G20" s="80"/>
      <c r="H20" s="72">
        <v>10</v>
      </c>
    </row>
    <row r="21" spans="1:8" s="24" customFormat="1" ht="27" customHeight="1">
      <c r="A21" s="204"/>
      <c r="B21" s="221"/>
      <c r="C21" s="63" t="s">
        <v>56</v>
      </c>
      <c r="D21" s="63" t="s">
        <v>180</v>
      </c>
      <c r="E21" s="63" t="s">
        <v>181</v>
      </c>
      <c r="F21" s="63" t="s">
        <v>181</v>
      </c>
      <c r="G21" s="80"/>
      <c r="H21" s="72">
        <v>10</v>
      </c>
    </row>
    <row r="22" spans="1:8" s="24" customFormat="1" ht="45.75" customHeight="1">
      <c r="A22" s="204"/>
      <c r="B22" s="63" t="s">
        <v>57</v>
      </c>
      <c r="C22" s="63" t="s">
        <v>182</v>
      </c>
      <c r="D22" s="63" t="s">
        <v>183</v>
      </c>
      <c r="E22" s="63" t="s">
        <v>184</v>
      </c>
      <c r="F22" s="63" t="s">
        <v>184</v>
      </c>
      <c r="G22" s="80"/>
      <c r="H22" s="72">
        <v>30</v>
      </c>
    </row>
    <row r="23" spans="1:8" s="24" customFormat="1" ht="27" customHeight="1">
      <c r="A23" s="204"/>
      <c r="B23" s="63" t="s">
        <v>59</v>
      </c>
      <c r="C23" s="68" t="s">
        <v>43</v>
      </c>
      <c r="D23" s="81" t="s">
        <v>185</v>
      </c>
      <c r="E23" s="63" t="s">
        <v>63</v>
      </c>
      <c r="F23" s="63" t="s">
        <v>186</v>
      </c>
      <c r="G23" s="80"/>
      <c r="H23" s="72">
        <v>10</v>
      </c>
    </row>
    <row r="25" spans="1:8" ht="66" customHeight="1">
      <c r="A25" s="222" t="s">
        <v>60</v>
      </c>
      <c r="B25" s="222"/>
      <c r="C25" s="222"/>
      <c r="D25" s="222"/>
      <c r="E25" s="222"/>
      <c r="F25" s="222"/>
      <c r="G25" s="222"/>
      <c r="H25" s="222"/>
    </row>
  </sheetData>
  <sheetProtection/>
  <mergeCells count="29">
    <mergeCell ref="A17:A23"/>
    <mergeCell ref="B18:B21"/>
    <mergeCell ref="A25:H25"/>
    <mergeCell ref="B12:H12"/>
    <mergeCell ref="B13:C13"/>
    <mergeCell ref="E13:H13"/>
    <mergeCell ref="B14:H14"/>
    <mergeCell ref="B15:H15"/>
    <mergeCell ref="A16:B16"/>
    <mergeCell ref="C16:D16"/>
    <mergeCell ref="E16:F16"/>
    <mergeCell ref="G16:H16"/>
    <mergeCell ref="B8:C9"/>
    <mergeCell ref="E8:H8"/>
    <mergeCell ref="E9:H9"/>
    <mergeCell ref="B10:C10"/>
    <mergeCell ref="E10:H10"/>
    <mergeCell ref="B11:C11"/>
    <mergeCell ref="E11:H11"/>
    <mergeCell ref="A2:H2"/>
    <mergeCell ref="B4:C4"/>
    <mergeCell ref="E4:H4"/>
    <mergeCell ref="B5:C5"/>
    <mergeCell ref="E5:H5"/>
    <mergeCell ref="A6:A11"/>
    <mergeCell ref="B6:C6"/>
    <mergeCell ref="D6:H6"/>
    <mergeCell ref="B7:C7"/>
    <mergeCell ref="D7:H7"/>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25"/>
  <sheetViews>
    <sheetView zoomScalePageLayoutView="0" workbookViewId="0" topLeftCell="A1">
      <selection activeCell="H18" sqref="H18:H23"/>
    </sheetView>
  </sheetViews>
  <sheetFormatPr defaultColWidth="9.140625" defaultRowHeight="15"/>
  <cols>
    <col min="1" max="1" width="15.57421875" style="21" customWidth="1"/>
    <col min="2" max="2" width="15.140625" style="21" customWidth="1"/>
    <col min="3" max="3" width="15.00390625" style="21" customWidth="1"/>
    <col min="4" max="4" width="13.8515625" style="21" customWidth="1"/>
    <col min="5" max="5" width="18.421875" style="21" customWidth="1"/>
    <col min="6" max="6" width="25.28125" style="21" customWidth="1"/>
    <col min="7" max="7" width="18.57421875" style="21" customWidth="1"/>
    <col min="8" max="8" width="14.00390625" style="21" customWidth="1"/>
    <col min="9" max="16384" width="9.00390625" style="21" customWidth="1"/>
  </cols>
  <sheetData>
    <row r="1" spans="1:5" ht="15.75" customHeight="1">
      <c r="A1" s="19"/>
      <c r="B1" s="19"/>
      <c r="C1" s="19"/>
      <c r="D1" s="19"/>
      <c r="E1" s="20"/>
    </row>
    <row r="2" spans="1:8" ht="21.75" customHeight="1">
      <c r="A2" s="101" t="s">
        <v>78</v>
      </c>
      <c r="B2" s="101"/>
      <c r="C2" s="101"/>
      <c r="D2" s="101"/>
      <c r="E2" s="101"/>
      <c r="F2" s="101"/>
      <c r="G2" s="101"/>
      <c r="H2" s="101"/>
    </row>
    <row r="3" spans="1:5" ht="15.75" customHeight="1">
      <c r="A3" s="23"/>
      <c r="B3" s="22"/>
      <c r="C3" s="22"/>
      <c r="D3" s="22"/>
      <c r="E3" s="22"/>
    </row>
    <row r="4" spans="1:8" s="24" customFormat="1" ht="31.5" customHeight="1">
      <c r="A4" s="68" t="s">
        <v>34</v>
      </c>
      <c r="B4" s="104" t="s">
        <v>188</v>
      </c>
      <c r="C4" s="198"/>
      <c r="D4" s="68" t="s">
        <v>35</v>
      </c>
      <c r="E4" s="104" t="s">
        <v>213</v>
      </c>
      <c r="F4" s="104"/>
      <c r="G4" s="104"/>
      <c r="H4" s="104"/>
    </row>
    <row r="5" spans="1:8" s="24" customFormat="1" ht="35.25" customHeight="1">
      <c r="A5" s="68" t="s">
        <v>13</v>
      </c>
      <c r="B5" s="199" t="s">
        <v>189</v>
      </c>
      <c r="C5" s="198"/>
      <c r="D5" s="68" t="s">
        <v>36</v>
      </c>
      <c r="E5" s="199" t="s">
        <v>37</v>
      </c>
      <c r="F5" s="199"/>
      <c r="G5" s="199"/>
      <c r="H5" s="199"/>
    </row>
    <row r="6" spans="1:8" s="19" customFormat="1" ht="24" customHeight="1">
      <c r="A6" s="200" t="s">
        <v>38</v>
      </c>
      <c r="B6" s="202" t="s">
        <v>27</v>
      </c>
      <c r="C6" s="203"/>
      <c r="D6" s="204" t="s">
        <v>28</v>
      </c>
      <c r="E6" s="204"/>
      <c r="F6" s="204"/>
      <c r="G6" s="204"/>
      <c r="H6" s="204"/>
    </row>
    <row r="7" spans="1:8" s="25" customFormat="1" ht="23.25" customHeight="1">
      <c r="A7" s="201"/>
      <c r="B7" s="205" t="s">
        <v>0</v>
      </c>
      <c r="C7" s="206"/>
      <c r="D7" s="207">
        <f>E8+E9</f>
        <v>2000</v>
      </c>
      <c r="E7" s="207"/>
      <c r="F7" s="207"/>
      <c r="G7" s="207"/>
      <c r="H7" s="207"/>
    </row>
    <row r="8" spans="1:8" s="19" customFormat="1" ht="16.5" customHeight="1">
      <c r="A8" s="108"/>
      <c r="B8" s="210" t="s">
        <v>39</v>
      </c>
      <c r="C8" s="211"/>
      <c r="D8" s="69" t="s">
        <v>40</v>
      </c>
      <c r="E8" s="214"/>
      <c r="F8" s="214"/>
      <c r="G8" s="214"/>
      <c r="H8" s="214"/>
    </row>
    <row r="9" spans="1:8" s="19" customFormat="1" ht="15.75" customHeight="1">
      <c r="A9" s="108"/>
      <c r="B9" s="212"/>
      <c r="C9" s="213"/>
      <c r="D9" s="69" t="s">
        <v>41</v>
      </c>
      <c r="E9" s="207">
        <v>2000</v>
      </c>
      <c r="F9" s="207"/>
      <c r="G9" s="207"/>
      <c r="H9" s="207"/>
    </row>
    <row r="10" spans="1:8" s="19" customFormat="1" ht="22.5" customHeight="1">
      <c r="A10" s="108"/>
      <c r="B10" s="215" t="s">
        <v>42</v>
      </c>
      <c r="C10" s="216"/>
      <c r="D10" s="68" t="s">
        <v>43</v>
      </c>
      <c r="E10" s="217"/>
      <c r="F10" s="217"/>
      <c r="G10" s="217"/>
      <c r="H10" s="217"/>
    </row>
    <row r="11" spans="1:8" s="19" customFormat="1" ht="19.5" customHeight="1">
      <c r="A11" s="109"/>
      <c r="B11" s="210" t="s">
        <v>44</v>
      </c>
      <c r="C11" s="211"/>
      <c r="D11" s="68" t="s">
        <v>43</v>
      </c>
      <c r="E11" s="218"/>
      <c r="F11" s="218"/>
      <c r="G11" s="218"/>
      <c r="H11" s="218"/>
    </row>
    <row r="12" spans="1:8" s="24" customFormat="1" ht="135" customHeight="1">
      <c r="A12" s="68" t="s">
        <v>45</v>
      </c>
      <c r="B12" s="223" t="s">
        <v>190</v>
      </c>
      <c r="C12" s="223"/>
      <c r="D12" s="223"/>
      <c r="E12" s="223"/>
      <c r="F12" s="223"/>
      <c r="G12" s="223"/>
      <c r="H12" s="223"/>
    </row>
    <row r="13" spans="1:8" s="24" customFormat="1" ht="26.25" customHeight="1">
      <c r="A13" s="68" t="s">
        <v>46</v>
      </c>
      <c r="B13" s="199" t="s">
        <v>191</v>
      </c>
      <c r="C13" s="199"/>
      <c r="D13" s="68" t="s">
        <v>47</v>
      </c>
      <c r="E13" s="199" t="s">
        <v>191</v>
      </c>
      <c r="F13" s="199"/>
      <c r="G13" s="199"/>
      <c r="H13" s="199"/>
    </row>
    <row r="14" spans="1:8" s="24" customFormat="1" ht="24" customHeight="1">
      <c r="A14" s="68" t="s">
        <v>29</v>
      </c>
      <c r="B14" s="224" t="s">
        <v>192</v>
      </c>
      <c r="C14" s="198"/>
      <c r="D14" s="198"/>
      <c r="E14" s="198"/>
      <c r="F14" s="198"/>
      <c r="G14" s="198"/>
      <c r="H14" s="198"/>
    </row>
    <row r="15" spans="1:8" s="24" customFormat="1" ht="20.25" customHeight="1">
      <c r="A15" s="70" t="s">
        <v>30</v>
      </c>
      <c r="B15" s="231" t="s">
        <v>193</v>
      </c>
      <c r="C15" s="231"/>
      <c r="D15" s="231"/>
      <c r="E15" s="231"/>
      <c r="F15" s="231"/>
      <c r="G15" s="231"/>
      <c r="H15" s="231"/>
    </row>
    <row r="16" spans="1:8" s="24" customFormat="1" ht="20.25" customHeight="1">
      <c r="A16" s="204" t="s">
        <v>65</v>
      </c>
      <c r="B16" s="204"/>
      <c r="C16" s="232">
        <f>G16+H18+H19+H20+H21+H22+H23</f>
        <v>90.59666666666666</v>
      </c>
      <c r="D16" s="232"/>
      <c r="E16" s="208" t="s">
        <v>48</v>
      </c>
      <c r="F16" s="209"/>
      <c r="G16" s="229">
        <v>9.93</v>
      </c>
      <c r="H16" s="230"/>
    </row>
    <row r="17" spans="1:8" s="24" customFormat="1" ht="15" customHeight="1">
      <c r="A17" s="204" t="s">
        <v>49</v>
      </c>
      <c r="B17" s="71" t="s">
        <v>21</v>
      </c>
      <c r="C17" s="71" t="s">
        <v>22</v>
      </c>
      <c r="D17" s="71" t="s">
        <v>31</v>
      </c>
      <c r="E17" s="71" t="s">
        <v>23</v>
      </c>
      <c r="F17" s="72" t="s">
        <v>50</v>
      </c>
      <c r="G17" s="72" t="s">
        <v>51</v>
      </c>
      <c r="H17" s="72" t="s">
        <v>52</v>
      </c>
    </row>
    <row r="18" spans="1:8" s="24" customFormat="1" ht="92.25" customHeight="1">
      <c r="A18" s="204"/>
      <c r="B18" s="219" t="s">
        <v>24</v>
      </c>
      <c r="C18" s="63" t="s">
        <v>53</v>
      </c>
      <c r="D18" s="74" t="s">
        <v>194</v>
      </c>
      <c r="E18" s="83" t="s">
        <v>195</v>
      </c>
      <c r="F18" s="75" t="s">
        <v>196</v>
      </c>
      <c r="G18" s="84" t="s">
        <v>197</v>
      </c>
      <c r="H18" s="85">
        <f>2/3*20+20/3*0.4</f>
        <v>16</v>
      </c>
    </row>
    <row r="19" spans="1:8" s="24" customFormat="1" ht="241.5" customHeight="1">
      <c r="A19" s="204"/>
      <c r="B19" s="220"/>
      <c r="C19" s="63" t="s">
        <v>54</v>
      </c>
      <c r="D19" s="74" t="s">
        <v>198</v>
      </c>
      <c r="E19" s="83" t="s">
        <v>199</v>
      </c>
      <c r="F19" s="74" t="s">
        <v>200</v>
      </c>
      <c r="G19" s="86" t="s">
        <v>201</v>
      </c>
      <c r="H19" s="85">
        <v>8</v>
      </c>
    </row>
    <row r="20" spans="1:8" s="24" customFormat="1" ht="122.25" customHeight="1">
      <c r="A20" s="204"/>
      <c r="B20" s="220"/>
      <c r="C20" s="63" t="s">
        <v>55</v>
      </c>
      <c r="D20" s="74" t="s">
        <v>33</v>
      </c>
      <c r="E20" s="87">
        <v>44531</v>
      </c>
      <c r="F20" s="88" t="s">
        <v>202</v>
      </c>
      <c r="G20" s="86" t="s">
        <v>201</v>
      </c>
      <c r="H20" s="85">
        <f>10/3*2</f>
        <v>6.666666666666667</v>
      </c>
    </row>
    <row r="21" spans="1:8" s="24" customFormat="1" ht="27" customHeight="1">
      <c r="A21" s="204"/>
      <c r="B21" s="221"/>
      <c r="C21" s="63" t="s">
        <v>56</v>
      </c>
      <c r="D21" s="74" t="s">
        <v>203</v>
      </c>
      <c r="E21" s="74" t="s">
        <v>204</v>
      </c>
      <c r="F21" s="75" t="s">
        <v>204</v>
      </c>
      <c r="G21" s="89" t="s">
        <v>25</v>
      </c>
      <c r="H21" s="72">
        <v>10</v>
      </c>
    </row>
    <row r="22" spans="1:8" s="24" customFormat="1" ht="33" customHeight="1">
      <c r="A22" s="204"/>
      <c r="B22" s="73" t="s">
        <v>57</v>
      </c>
      <c r="C22" s="63" t="s">
        <v>182</v>
      </c>
      <c r="D22" s="74" t="s">
        <v>205</v>
      </c>
      <c r="E22" s="74" t="s">
        <v>206</v>
      </c>
      <c r="F22" s="89" t="s">
        <v>207</v>
      </c>
      <c r="G22" s="90" t="s">
        <v>25</v>
      </c>
      <c r="H22" s="72">
        <v>30</v>
      </c>
    </row>
    <row r="23" spans="1:8" s="24" customFormat="1" ht="27" customHeight="1">
      <c r="A23" s="204"/>
      <c r="B23" s="63" t="s">
        <v>59</v>
      </c>
      <c r="C23" s="68" t="s">
        <v>43</v>
      </c>
      <c r="D23" s="74" t="s">
        <v>124</v>
      </c>
      <c r="E23" s="83">
        <v>0.9</v>
      </c>
      <c r="F23" s="91">
        <v>0.9</v>
      </c>
      <c r="G23" s="72" t="s">
        <v>25</v>
      </c>
      <c r="H23" s="72">
        <v>10</v>
      </c>
    </row>
    <row r="25" spans="1:8" ht="66" customHeight="1">
      <c r="A25" s="222" t="s">
        <v>60</v>
      </c>
      <c r="B25" s="222"/>
      <c r="C25" s="222"/>
      <c r="D25" s="222"/>
      <c r="E25" s="222"/>
      <c r="F25" s="222"/>
      <c r="G25" s="222"/>
      <c r="H25" s="222"/>
    </row>
  </sheetData>
  <sheetProtection/>
  <mergeCells count="29">
    <mergeCell ref="A17:A23"/>
    <mergeCell ref="B18:B21"/>
    <mergeCell ref="A25:H25"/>
    <mergeCell ref="B12:H12"/>
    <mergeCell ref="B13:C13"/>
    <mergeCell ref="E13:H13"/>
    <mergeCell ref="B14:H14"/>
    <mergeCell ref="B15:H15"/>
    <mergeCell ref="A16:B16"/>
    <mergeCell ref="C16:D16"/>
    <mergeCell ref="E16:F16"/>
    <mergeCell ref="G16:H16"/>
    <mergeCell ref="B8:C9"/>
    <mergeCell ref="E8:H8"/>
    <mergeCell ref="E9:H9"/>
    <mergeCell ref="B10:C10"/>
    <mergeCell ref="E10:H10"/>
    <mergeCell ref="B11:C11"/>
    <mergeCell ref="E11:H11"/>
    <mergeCell ref="A2:H2"/>
    <mergeCell ref="B4:C4"/>
    <mergeCell ref="E4:H4"/>
    <mergeCell ref="B5:C5"/>
    <mergeCell ref="E5:H5"/>
    <mergeCell ref="A6:A11"/>
    <mergeCell ref="B6:C6"/>
    <mergeCell ref="D6:H6"/>
    <mergeCell ref="B7:C7"/>
    <mergeCell ref="D7:H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NTKO</cp:lastModifiedBy>
  <cp:lastPrinted>2022-11-03T03:56:36Z</cp:lastPrinted>
  <dcterms:created xsi:type="dcterms:W3CDTF">2017-10-26T07:45:15Z</dcterms:created>
  <dcterms:modified xsi:type="dcterms:W3CDTF">2022-11-03T03:56:43Z</dcterms:modified>
  <cp:category/>
  <cp:version/>
  <cp:contentType/>
  <cp:contentStatus/>
</cp:coreProperties>
</file>